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35" activeTab="0"/>
  </bookViews>
  <sheets>
    <sheet name="Załącznik" sheetId="1" r:id="rId1"/>
  </sheets>
  <definedNames>
    <definedName name="_xlnm.Print_Titles" localSheetId="0">'Załącznik'!$2:$2</definedName>
  </definedNames>
  <calcPr fullCalcOnLoad="1"/>
</workbook>
</file>

<file path=xl/sharedStrings.xml><?xml version="1.0" encoding="utf-8"?>
<sst xmlns="http://schemas.openxmlformats.org/spreadsheetml/2006/main" count="41" uniqueCount="30">
  <si>
    <t>LP</t>
  </si>
  <si>
    <t>Nazwa asortymentu</t>
  </si>
  <si>
    <t>j.m.</t>
  </si>
  <si>
    <t>xxx</t>
  </si>
  <si>
    <t>OP</t>
  </si>
  <si>
    <t>6</t>
  </si>
  <si>
    <t>5</t>
  </si>
  <si>
    <t>4</t>
  </si>
  <si>
    <t>2</t>
  </si>
  <si>
    <t>1</t>
  </si>
  <si>
    <t>ANIOSPRAY QUICK   AEROZOL 1L [x1 L]</t>
  </si>
  <si>
    <t>ANIOSYME DD1   PŁYN DD1 [x1 L]</t>
  </si>
  <si>
    <t>MELSEPT SF   PŁYN  [x5 L]</t>
  </si>
  <si>
    <t>OCTENISEPT   PŁYN 0,1g+2g/100ml [x250 ML]</t>
  </si>
  <si>
    <t>SKINSEPT PUR - ATOMIZER ATP 25   PŁYN  [x350 ML]</t>
  </si>
  <si>
    <t>SOFTAMAN 1L   PŁYN  [x1 LITR]</t>
  </si>
  <si>
    <t xml:space="preserve">SUMA D4 TABL. SZT.300   TABL. </t>
  </si>
  <si>
    <t>TASKI SPRINT DEGERM   PŁYN 5 L [x5 L]</t>
  </si>
  <si>
    <t>Bialmed</t>
  </si>
  <si>
    <t>Lubmedical</t>
  </si>
  <si>
    <t>Cezal - Kraków</t>
  </si>
  <si>
    <t>Kruze</t>
  </si>
  <si>
    <t>Najniższa cena</t>
  </si>
  <si>
    <t>Wybór wykonawcy</t>
  </si>
  <si>
    <t>7</t>
  </si>
  <si>
    <t>8</t>
  </si>
  <si>
    <t>9</t>
  </si>
  <si>
    <t xml:space="preserve">Załącznik porównanie ofert i wybór ofert z najniższą cena w czści  Załącznika Nr 3-  na środki dezynfekcyjne </t>
  </si>
  <si>
    <t>oferta odrzucona art. 89 ust. 1 pkt 2</t>
  </si>
  <si>
    <t xml:space="preserve">oferta odrzucona art. 89 ust. 1 pkt 2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</si>
</sst>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\ &quot;zł&quot;"/>
    <numFmt numFmtId="166" formatCode="#,##0.000\ &quot;zł&quot;"/>
  </numFmts>
  <fonts count="24"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4"/>
      <color indexed="8"/>
      <name val="Czcionka tekstu podstawowego"/>
      <family val="0"/>
    </font>
    <font>
      <b/>
      <sz val="12"/>
      <color indexed="10"/>
      <name val="Czcionka tekstu podstawowego"/>
      <family val="0"/>
    </font>
    <font>
      <u val="single"/>
      <sz val="8.8"/>
      <color indexed="12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name val="Czcionka tekstu podstawowego"/>
      <family val="0"/>
    </font>
    <font>
      <sz val="11"/>
      <name val="Czcionka tekstu podstawowego"/>
      <family val="0"/>
    </font>
    <font>
      <i/>
      <sz val="11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0" xfId="0" applyNumberFormat="1" applyFont="1" applyBorder="1" applyAlignment="1" applyProtection="1">
      <alignment horizontal="right" vertical="center" wrapText="1"/>
      <protection/>
    </xf>
    <xf numFmtId="1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 quotePrefix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2" fontId="0" fillId="0" borderId="10" xfId="0" applyNumberForma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center"/>
      <protection/>
    </xf>
    <xf numFmtId="2" fontId="21" fillId="0" borderId="10" xfId="0" applyNumberFormat="1" applyFont="1" applyBorder="1" applyAlignment="1" applyProtection="1">
      <alignment horizontal="right" vertical="center" wrapText="1"/>
      <protection locked="0"/>
    </xf>
    <xf numFmtId="2" fontId="22" fillId="0" borderId="10" xfId="0" applyNumberFormat="1" applyFont="1" applyBorder="1" applyAlignment="1" applyProtection="1">
      <alignment horizontal="right" vertical="center" wrapText="1"/>
      <protection locked="0"/>
    </xf>
    <xf numFmtId="2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23" fillId="0" borderId="10" xfId="0" applyNumberFormat="1" applyFont="1" applyBorder="1" applyAlignment="1" applyProtection="1">
      <alignment horizontal="right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="80" zoomScaleNormal="80" zoomScalePageLayoutView="0" workbookViewId="0" topLeftCell="A1">
      <selection activeCell="B1" sqref="B1"/>
    </sheetView>
  </sheetViews>
  <sheetFormatPr defaultColWidth="8.796875" defaultRowHeight="14.25"/>
  <cols>
    <col min="1" max="1" width="5" style="5" customWidth="1"/>
    <col min="2" max="2" width="65.5" style="16" customWidth="1"/>
    <col min="3" max="3" width="8.5" style="5" customWidth="1"/>
    <col min="4" max="4" width="6.09765625" style="7" customWidth="1"/>
    <col min="5" max="6" width="10.8984375" style="8" customWidth="1"/>
    <col min="7" max="7" width="10.69921875" style="8" customWidth="1"/>
    <col min="8" max="8" width="12.59765625" style="8" customWidth="1"/>
    <col min="9" max="9" width="11.3984375" style="9" customWidth="1"/>
    <col min="10" max="10" width="16.5" style="9" customWidth="1"/>
    <col min="11" max="16384" width="9" style="9" customWidth="1"/>
  </cols>
  <sheetData>
    <row r="1" spans="2:5" ht="31.5" customHeight="1">
      <c r="B1" s="6" t="s">
        <v>27</v>
      </c>
      <c r="C1" s="19"/>
      <c r="E1" s="20"/>
    </row>
    <row r="2" spans="1:10" ht="25.5">
      <c r="A2" s="10" t="s">
        <v>0</v>
      </c>
      <c r="B2" s="10" t="s">
        <v>1</v>
      </c>
      <c r="C2" s="10"/>
      <c r="D2" s="11" t="s">
        <v>2</v>
      </c>
      <c r="E2" s="11" t="s">
        <v>18</v>
      </c>
      <c r="F2" s="11" t="s">
        <v>19</v>
      </c>
      <c r="G2" s="11" t="s">
        <v>20</v>
      </c>
      <c r="H2" s="11" t="s">
        <v>21</v>
      </c>
      <c r="I2" s="11" t="s">
        <v>22</v>
      </c>
      <c r="J2" s="11" t="s">
        <v>23</v>
      </c>
    </row>
    <row r="3" spans="1:10" ht="14.25">
      <c r="A3" s="12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24</v>
      </c>
      <c r="G3" s="12" t="s">
        <v>25</v>
      </c>
      <c r="H3" s="12" t="s">
        <v>26</v>
      </c>
      <c r="I3" s="12">
        <v>10</v>
      </c>
      <c r="J3" s="12">
        <v>11</v>
      </c>
    </row>
    <row r="4" spans="1:10" ht="57">
      <c r="A4" s="4">
        <v>1</v>
      </c>
      <c r="B4" s="1" t="s">
        <v>10</v>
      </c>
      <c r="C4" s="3">
        <v>215</v>
      </c>
      <c r="D4" s="15" t="s">
        <v>4</v>
      </c>
      <c r="E4" s="2">
        <v>19.44</v>
      </c>
      <c r="F4" s="2" t="s">
        <v>28</v>
      </c>
      <c r="G4" s="2">
        <v>17.82</v>
      </c>
      <c r="H4" s="2">
        <v>27.18</v>
      </c>
      <c r="I4" s="2">
        <f>MIN(E4:H4)</f>
        <v>17.82</v>
      </c>
      <c r="J4" s="2" t="str">
        <f>IF(I4&lt;&gt;0,IF(I4=E4,$E$2,IF(I4=F4,$F$2,IF(I4=G4,$G$2,IF(I4=H4,$H$2,"")))))</f>
        <v>Cezal - Kraków</v>
      </c>
    </row>
    <row r="5" spans="1:10" ht="57">
      <c r="A5" s="4">
        <v>2</v>
      </c>
      <c r="B5" s="1" t="s">
        <v>11</v>
      </c>
      <c r="C5" s="3">
        <v>5</v>
      </c>
      <c r="D5" s="15" t="s">
        <v>4</v>
      </c>
      <c r="E5" s="2"/>
      <c r="F5" s="2">
        <v>75.6</v>
      </c>
      <c r="G5" s="2" t="s">
        <v>28</v>
      </c>
      <c r="H5" s="2">
        <v>72.81</v>
      </c>
      <c r="I5" s="2">
        <f aca="true" t="shared" si="0" ref="I5:I11">MIN(E5:H5)</f>
        <v>72.81</v>
      </c>
      <c r="J5" s="2" t="str">
        <f aca="true" t="shared" si="1" ref="J5:J11">IF(I5&lt;&gt;0,IF(I5=E5,$E$2,IF(I5=F5,$F$2,IF(I5=G5,$G$2,IF(I5=H5,$H$2,"")))))</f>
        <v>Kruze</v>
      </c>
    </row>
    <row r="6" spans="1:10" ht="57">
      <c r="A6" s="4">
        <v>3</v>
      </c>
      <c r="B6" s="1" t="s">
        <v>12</v>
      </c>
      <c r="C6" s="3">
        <v>62</v>
      </c>
      <c r="D6" s="15" t="s">
        <v>4</v>
      </c>
      <c r="E6" s="2"/>
      <c r="F6" s="24" t="s">
        <v>28</v>
      </c>
      <c r="G6" s="22">
        <v>138.02</v>
      </c>
      <c r="H6" s="2" t="s">
        <v>29</v>
      </c>
      <c r="I6" s="2">
        <f t="shared" si="0"/>
        <v>138.02</v>
      </c>
      <c r="J6" s="2" t="str">
        <f t="shared" si="1"/>
        <v>Cezal - Kraków</v>
      </c>
    </row>
    <row r="7" spans="1:10" ht="14.25">
      <c r="A7" s="4">
        <v>4</v>
      </c>
      <c r="B7" s="1" t="s">
        <v>13</v>
      </c>
      <c r="C7" s="3">
        <v>35</v>
      </c>
      <c r="D7" s="15" t="s">
        <v>4</v>
      </c>
      <c r="E7" s="2"/>
      <c r="F7" s="22"/>
      <c r="G7" s="22">
        <v>35.64</v>
      </c>
      <c r="H7" s="2">
        <v>33.37</v>
      </c>
      <c r="I7" s="2">
        <f t="shared" si="0"/>
        <v>33.37</v>
      </c>
      <c r="J7" s="2" t="str">
        <f t="shared" si="1"/>
        <v>Kruze</v>
      </c>
    </row>
    <row r="8" spans="1:10" ht="14.25">
      <c r="A8" s="4">
        <v>5</v>
      </c>
      <c r="B8" s="1" t="s">
        <v>14</v>
      </c>
      <c r="C8" s="3">
        <v>164</v>
      </c>
      <c r="D8" s="15" t="s">
        <v>4</v>
      </c>
      <c r="E8" s="2">
        <v>17.71</v>
      </c>
      <c r="F8" s="22"/>
      <c r="G8" s="21">
        <v>10.54</v>
      </c>
      <c r="H8" s="2">
        <v>17.69</v>
      </c>
      <c r="I8" s="2">
        <f t="shared" si="0"/>
        <v>10.54</v>
      </c>
      <c r="J8" s="2" t="str">
        <f t="shared" si="1"/>
        <v>Cezal - Kraków</v>
      </c>
    </row>
    <row r="9" spans="1:11" ht="57">
      <c r="A9" s="4">
        <v>6</v>
      </c>
      <c r="B9" s="1" t="s">
        <v>15</v>
      </c>
      <c r="C9" s="3">
        <v>118</v>
      </c>
      <c r="D9" s="15" t="s">
        <v>4</v>
      </c>
      <c r="E9" s="2">
        <v>30.24</v>
      </c>
      <c r="F9" s="2" t="s">
        <v>28</v>
      </c>
      <c r="G9" s="2">
        <v>18.58</v>
      </c>
      <c r="H9" s="2">
        <v>20.63</v>
      </c>
      <c r="I9" s="2">
        <f t="shared" si="0"/>
        <v>18.58</v>
      </c>
      <c r="J9" s="2" t="str">
        <f t="shared" si="1"/>
        <v>Cezal - Kraków</v>
      </c>
      <c r="K9" s="23"/>
    </row>
    <row r="10" spans="1:10" ht="14.25">
      <c r="A10" s="4">
        <v>7</v>
      </c>
      <c r="B10" s="1" t="s">
        <v>16</v>
      </c>
      <c r="C10" s="3">
        <v>84</v>
      </c>
      <c r="D10" s="15" t="s">
        <v>4</v>
      </c>
      <c r="E10" s="2">
        <v>30.35</v>
      </c>
      <c r="F10" s="2">
        <v>33.48</v>
      </c>
      <c r="G10" s="2">
        <v>30.24</v>
      </c>
      <c r="H10" s="2">
        <v>52.92</v>
      </c>
      <c r="I10" s="2">
        <f t="shared" si="0"/>
        <v>30.24</v>
      </c>
      <c r="J10" s="2" t="str">
        <f t="shared" si="1"/>
        <v>Cezal - Kraków</v>
      </c>
    </row>
    <row r="11" spans="1:10" ht="14.25">
      <c r="A11" s="4">
        <v>8</v>
      </c>
      <c r="B11" s="1" t="s">
        <v>17</v>
      </c>
      <c r="C11" s="3">
        <v>42</v>
      </c>
      <c r="D11" s="15" t="s">
        <v>4</v>
      </c>
      <c r="E11" s="2">
        <v>75.56</v>
      </c>
      <c r="F11" s="2">
        <v>88.56</v>
      </c>
      <c r="G11" s="2">
        <v>75.6</v>
      </c>
      <c r="H11" s="2">
        <v>84.27</v>
      </c>
      <c r="I11" s="2">
        <f t="shared" si="0"/>
        <v>75.56</v>
      </c>
      <c r="J11" s="2" t="str">
        <f t="shared" si="1"/>
        <v>Bialmed</v>
      </c>
    </row>
    <row r="12" spans="3:8" ht="14.25">
      <c r="C12" s="13" t="s">
        <v>3</v>
      </c>
      <c r="D12" s="14" t="s">
        <v>3</v>
      </c>
      <c r="E12" s="17"/>
      <c r="F12" s="17"/>
      <c r="G12" s="17"/>
      <c r="H12" s="17"/>
    </row>
    <row r="15" ht="15.75">
      <c r="B15" s="18"/>
    </row>
    <row r="18" ht="14.25">
      <c r="B18" s="5"/>
    </row>
    <row r="19" ht="14.25">
      <c r="B19" s="5"/>
    </row>
    <row r="23" spans="2:8" ht="14.25">
      <c r="B23" s="5"/>
      <c r="E23" s="7"/>
      <c r="F23" s="7"/>
      <c r="G23" s="7"/>
      <c r="H23" s="7"/>
    </row>
  </sheetData>
  <sheetProtection formatCells="0" formatColumns="0" formatRows="0" insertColumns="0" insertRows="0" insertHyperlinks="0" deleteColumns="0" deleteRows="0" sort="0" autoFilter="0" pivotTables="0"/>
  <printOptions/>
  <pageMargins left="0.2755905511811024" right="0.31496062992125984" top="0.5511811023622047" bottom="0.5118110236220472" header="0.31496062992125984" footer="0.31496062992125984"/>
  <pageSetup fitToHeight="1000" fitToWidth="1" horizontalDpi="300" verticalDpi="300" orientation="landscape" paperSize="9" scale="75" r:id="rId1"/>
  <headerFooter alignWithMargins="0">
    <oddHeader>&amp;C&amp;"Czcionka tekstu podstawowego,Pogrubiony"&amp;14Wybór wykonawcy&amp;R&amp;D 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WPSP w Żurawicy</dc:creator>
  <cp:keywords/>
  <dc:description/>
  <cp:lastModifiedBy>SuperUser</cp:lastModifiedBy>
  <cp:lastPrinted>2013-03-14T09:19:18Z</cp:lastPrinted>
  <dcterms:created xsi:type="dcterms:W3CDTF">2009-11-06T14:28:01Z</dcterms:created>
  <dcterms:modified xsi:type="dcterms:W3CDTF">2013-03-14T13:54:25Z</dcterms:modified>
  <cp:category/>
  <cp:version/>
  <cp:contentType/>
  <cp:contentStatus/>
</cp:coreProperties>
</file>