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tabRatio="903" activeTab="3"/>
  </bookViews>
  <sheets>
    <sheet name="Pakiet 6" sheetId="1" r:id="rId1"/>
    <sheet name="Pakiet 7" sheetId="2" r:id="rId2"/>
    <sheet name="Pakiet 8" sheetId="3" r:id="rId3"/>
    <sheet name="Pakiet 9" sheetId="4" r:id="rId4"/>
  </sheets>
  <definedNames>
    <definedName name="_xlnm.Print_Area" localSheetId="0">'Pakiet 6'!$A$1:$H$19</definedName>
    <definedName name="_xlnm.Print_Area" localSheetId="1">'Pakiet 7'!$A$1:$H$187</definedName>
    <definedName name="_xlnm.Print_Area" localSheetId="2">'Pakiet 8'!$A$1:$H$33</definedName>
    <definedName name="_xlnm.Print_Area" localSheetId="3">'Pakiet 9'!$A$1:$H$16</definedName>
    <definedName name="Z_26FECCAA_1114_4311_9672_B6B3FD2EBD2C_.wvu.PrintArea" localSheetId="0" hidden="1">'Pakiet 6'!$A$1:$H$19</definedName>
    <definedName name="Z_26FECCAA_1114_4311_9672_B6B3FD2EBD2C_.wvu.PrintArea" localSheetId="1" hidden="1">'Pakiet 7'!$A$1:$H$187</definedName>
    <definedName name="Z_26FECCAA_1114_4311_9672_B6B3FD2EBD2C_.wvu.PrintArea" localSheetId="2" hidden="1">'Pakiet 8'!$A$1:$H$33</definedName>
    <definedName name="Z_26FECCAA_1114_4311_9672_B6B3FD2EBD2C_.wvu.PrintArea" localSheetId="3" hidden="1">'Pakiet 9'!$A$1:$H$16</definedName>
  </definedNames>
  <calcPr fullCalcOnLoad="1"/>
</workbook>
</file>

<file path=xl/sharedStrings.xml><?xml version="1.0" encoding="utf-8"?>
<sst xmlns="http://schemas.openxmlformats.org/spreadsheetml/2006/main" count="287" uniqueCount="176">
  <si>
    <t>Lp.</t>
  </si>
  <si>
    <t xml:space="preserve">kiełbasa parówkowa </t>
  </si>
  <si>
    <t xml:space="preserve">słonina </t>
  </si>
  <si>
    <t>filet z kurczaka</t>
  </si>
  <si>
    <t>porcja rosołowa</t>
  </si>
  <si>
    <t>salceson z indyka</t>
  </si>
  <si>
    <t>netto</t>
  </si>
  <si>
    <t>X</t>
  </si>
  <si>
    <t>RAZEM</t>
  </si>
  <si>
    <t xml:space="preserve">smalec </t>
  </si>
  <si>
    <t>kg</t>
  </si>
  <si>
    <t>brutto</t>
  </si>
  <si>
    <t>kiełbasa zwyczajna</t>
  </si>
  <si>
    <t>pasztet kremowy</t>
  </si>
  <si>
    <t>polędwica drobiowa</t>
  </si>
  <si>
    <t>karkówka b/k</t>
  </si>
  <si>
    <t>kiszka gryczana</t>
  </si>
  <si>
    <t>schab b/k</t>
  </si>
  <si>
    <t>pasztet pieczony blok</t>
  </si>
  <si>
    <t>łopatka wieprzowa b/k</t>
  </si>
  <si>
    <t>szynka wieprzowa b/k</t>
  </si>
  <si>
    <t>szynka wieprzowa ogonówka</t>
  </si>
  <si>
    <t>Ilość</t>
  </si>
  <si>
    <t>pieczeń rzymska</t>
  </si>
  <si>
    <t>hamburgery z kurczaka</t>
  </si>
  <si>
    <t>Asortyment</t>
  </si>
  <si>
    <t>pasztet mazowiecki konserwowy- puszka 290 ÷ 300 g z otwieraczem</t>
  </si>
  <si>
    <t>Wartość (PLN)</t>
  </si>
  <si>
    <t>parówki drobiowe (cienkie)</t>
  </si>
  <si>
    <t>flaki wołowe krojone</t>
  </si>
  <si>
    <t>szynka w galarecie</t>
  </si>
  <si>
    <t>kiełbasa szynkowa z pieprzem</t>
  </si>
  <si>
    <t>mortadela delikatesowa</t>
  </si>
  <si>
    <t>szynka wieprzowa z liściem</t>
  </si>
  <si>
    <t>kiełbasa żywiecka</t>
  </si>
  <si>
    <t>szynka z piersi</t>
  </si>
  <si>
    <t>pierś miodowa</t>
  </si>
  <si>
    <t>kurczak świeży</t>
  </si>
  <si>
    <t>wątroba drobiowa świeża</t>
  </si>
  <si>
    <t>udziec z kurczaka - 180 - 220 g</t>
  </si>
  <si>
    <t>żołądki drobiowe</t>
  </si>
  <si>
    <t>Załącznik Nr 2/2</t>
  </si>
  <si>
    <t>baleron wędzony gotowany</t>
  </si>
  <si>
    <t>1) winien być wyprodukowany z karkówki wieprzowej z dodatkiem: peklosoli, solanki Marinade ham P50+ i poddany procesowi wędzenia i parzenia;</t>
  </si>
  <si>
    <t>2) dopuszczalne obwiązanie sznurkiem lub siatką, bez sztucznej osłony;</t>
  </si>
  <si>
    <t>3) struktura i konsystencja:</t>
  </si>
  <si>
    <t>4) zawartość składników w wyrobie gotowym:</t>
  </si>
  <si>
    <t>a) karkówka wieprzowa nie mniej, niż 75 %,</t>
  </si>
  <si>
    <t>b) sól nie więcej, niż 3 %;</t>
  </si>
  <si>
    <t>1) winny być wyprodukowane z rozdrobnionego mięsa z kurczaka z wykluczeniem MOM,           z dodatkiem skrobi, białka sojowego, bułki tartej, kaszy manny i przypraw, wyrób w kształcie zbliżonym do okrągłego o wadze około 60 g (± 5 g), smażony, zamrożony;</t>
  </si>
  <si>
    <t>2) winne być pakowane próżniowo w woreczki termozgrzewalne oraz opakowanie zbiorcze pudełko tekturowe;</t>
  </si>
  <si>
    <t>a) wszystkie składniki dokładnie rozdrobnione i wymieszane,</t>
  </si>
  <si>
    <t>b) w przekroju struktura jednorodna, stopień rozdrobnienia jednakowy,</t>
  </si>
  <si>
    <t>c) konsystencja ścisła, elastyczna, soczysta;</t>
  </si>
  <si>
    <t>a) mięso z kurczaka nie mniej, niż 64 %,</t>
  </si>
  <si>
    <t>b) tłuszcz nie więcej, niż 25 %,</t>
  </si>
  <si>
    <t>c) skrobia nie więcej, niż 10 %,</t>
  </si>
  <si>
    <t>d) sól nie więcej, niż 2,5 %;</t>
  </si>
  <si>
    <t>………………………………………………….</t>
  </si>
  <si>
    <t xml:space="preserve">pieczęć i podpis/-y) osoby/osób uprawnionej/-ych                                            </t>
  </si>
  <si>
    <t xml:space="preserve">do reprezentowania oferenta </t>
  </si>
  <si>
    <t>1) winny być wyprodukowane z fragmentów żołądków wołowych, obgotowane;</t>
  </si>
  <si>
    <t>2) pakowane w osłonę w formie batonu lub folię spożywczą o zawartości produktu netto                  0,9 ÷ 1,5 kg;</t>
  </si>
  <si>
    <t>a) żołądki wołowe nie mniej, niż 80 %;</t>
  </si>
  <si>
    <t>1) winna być wyprodukowana z mięsa wieprzowego, z dodatkiem preparatu białkowego i przypraw;</t>
  </si>
  <si>
    <t>2) winna być pakowana w osłonkę naturalną wieprzową Q32 o długości 100 ÷ 150 mm                        i średnicy 25 ÷ 30 mm;</t>
  </si>
  <si>
    <t>a) mięso wieprzowe nie mniej, niż 55 %,</t>
  </si>
  <si>
    <t>c) białko 10 ÷ 12 %,</t>
  </si>
  <si>
    <t>d) skrobia do 4 %,</t>
  </si>
  <si>
    <t>e) sól nie więcej, niż 3 %;</t>
  </si>
  <si>
    <t>1) winna być wyprodukowana z mięsa wieprzowego, z dodatkiem białka roślinnego, peklosoli, przypraw, poddana procesowi wędzenia i parzenia;</t>
  </si>
  <si>
    <t>2) winna być pakowana w osłonkę białkową ciemnobrązową z nadrukiem „Kiełbasa szynkowa”   o długości 300 ÷ 350 mm i średnicy 60 ÷ 80 mm;</t>
  </si>
  <si>
    <t>a) mięso wieprzowe nie mniej, niż 50 %,</t>
  </si>
  <si>
    <t>b) tłuszcz nie więcej, niż 15 %,</t>
  </si>
  <si>
    <t>c)  pieprz zielony ziarno nie mniej, niż 1%</t>
  </si>
  <si>
    <t>d) białko 12 ÷ 15 %,</t>
  </si>
  <si>
    <t>e) skrobia do 4 %,</t>
  </si>
  <si>
    <t>f) sól nie więcej, niż 3 %;</t>
  </si>
  <si>
    <t>1) winna być wyprodukowana z mięsa wieprzowego i wołowego, z dodatkiem preparatu białkowego, peklosoli, pieprzu mielonego, czosnku, przypraw, mąki ziemniaczanej i poddana procesowi wędzenia i parzenia;</t>
  </si>
  <si>
    <t>2) winna być pakowana w osłonkę naturalną z jelita wieprzowego o długości 250 ÷ 320 mm                   i średnicy 25 ÷ 32 mm;</t>
  </si>
  <si>
    <t>a) mięso wieprzowe nie mniej, niż 53 %,</t>
  </si>
  <si>
    <t>b) mięso wołowe nie mniej, niż 14 %,</t>
  </si>
  <si>
    <t>c) tłuszcz nie więcej, niż 6 %,</t>
  </si>
  <si>
    <t>d) białko 8 ÷ 10%,</t>
  </si>
  <si>
    <t>e) skrobia nie mniej, niż 4 %,</t>
  </si>
  <si>
    <t>1) winna być wyprodukowana z mięsa wieprzowego, z dodatkiem białka wieprzowego, przypraw, poddana procesowi wędzenia i parzenia;</t>
  </si>
  <si>
    <t>a) mięso wieprzowe nie mniej, niż 60 %,</t>
  </si>
  <si>
    <t>b) tłuszcz nie więcej, niż 20 %,</t>
  </si>
  <si>
    <t>c) białko wieprzowe nie więcej, niż  10 %,</t>
  </si>
  <si>
    <t>d) sól nie więcej, niż 3 %;</t>
  </si>
  <si>
    <t>2) winna być pakowana w osłonkę białkową ciemnobrązową z nadrukiem „Kiełbasa żywiecka” o długości 230 ÷ 240 mm i średnicy 60 ÷ 70 mm;</t>
  </si>
  <si>
    <t>1) winna być wyprodukowana z kaszy gryczanej z dodatkiem wątroby wieprzowej, krwi, pieprzu czarnego mielonego, cebuli zasmażanej, papryki ostrej mielonej, pieprzu ziołowego, majeranku i poddana procesowi parzenia;</t>
  </si>
  <si>
    <t>b) zawartość wątroby wieprzowej 15 ÷ 20 %,</t>
  </si>
  <si>
    <t>c) sól nie więcej, niż 2,5 %;</t>
  </si>
  <si>
    <t>2) pakowana w osłonkę naturalną wieprzową czarną o długości 250 ÷ 300 mm i średnicy         30 ÷ 34 mm;</t>
  </si>
  <si>
    <t>a) zawartość kaszy gryczanej nie mniej, niż 30 %,</t>
  </si>
  <si>
    <t>1) winna być wyprodukowana z mięsa wieprzowego, z dodatkiem preparatu białkowego, peklosoli, przypraw, poddana procesowi wędzenia i parzenia;</t>
  </si>
  <si>
    <t>2) pakowana w osłonkę naturalną białkową ciemnoróżową Q80 lub barierową z nadrukiem „Mortadela delikatesowa” o długości 300 ÷ 350 mm i średnicy 75 ÷ 85 mm;</t>
  </si>
  <si>
    <t>c) białko 8 ÷ 10 %,</t>
  </si>
  <si>
    <t>3)  zawartość składników w wyrobie gotowym:</t>
  </si>
  <si>
    <t>3) zawartość składników w wyrobie gotowym:</t>
  </si>
  <si>
    <t>1) winny być wyprodukowane z mięsa drobiowego, z dodatkiem białka sojowego i przypraw;</t>
  </si>
  <si>
    <t>a) mięso drobiowe nie mniej, niż 75 %,</t>
  </si>
  <si>
    <t>e) sól nie więcej, niż 2,5 %;</t>
  </si>
  <si>
    <t>2) pakowane w osłonkę koloru jasnoróżowego teepak 23/84 lub Q24 o długości 150 ÷ 200 mm i średnicy 18 ÷ 22 mm;</t>
  </si>
  <si>
    <t>1) winien być wyprodukowany z mięsa wieprzowego i wątroby, z dodatkiem peklosoli, przypraw, mieszanki warzywnej, patemix Par i poddany procesowi parzenia;</t>
  </si>
  <si>
    <t>a) mięso wieprzowe nie mniej, niż 40 %,</t>
  </si>
  <si>
    <t>b) wątroba nie mniej, niż 20 %,</t>
  </si>
  <si>
    <t>c) tłuszcz nie więcej, niż 30 %,</t>
  </si>
  <si>
    <t>d) skrobia nie mniej, niż 6 %,</t>
  </si>
  <si>
    <t>e) sól nie więcej, niż 2 %;</t>
  </si>
  <si>
    <t>2) pakowany w osłonkę barierową barwy kremowej Q 36 o długości 100 ÷ 150 mm i średnicy 35 ÷ 40 mm;</t>
  </si>
  <si>
    <t>1) winien być wyprodukowany z mięsa i wątroby z kurcząt, podgardla wieprzowego, z dodatkiem białka sojowego i przypraw (w tym seler);</t>
  </si>
  <si>
    <t>2) winien być pakowany próżniowo w woreczek termokurczliwy lub kartonik wyłożony papierem pergaminowym z bizerbą o wadze około 2,5 kg (± 0,2 kg) oraz opakowanie zbiorcze: pudełko tekturowe;</t>
  </si>
  <si>
    <t>a) mięso z kurcząt nie mniej, niż 60 %,</t>
  </si>
  <si>
    <t>b) mięso wieprzowe nie mniej, niż 15 %,</t>
  </si>
  <si>
    <t>c) wątroba z kurcząt nie mniej, niż 6 %,</t>
  </si>
  <si>
    <t>d) skórki z kurcząt, skórki wieprzowe nie więcej, niż 9 %,</t>
  </si>
  <si>
    <t>e) podgardle wieprzowe nie więcej, niż - 2 %,</t>
  </si>
  <si>
    <t>f) skrobia nie więcej, niż 15 %,</t>
  </si>
  <si>
    <t>g) sól nie więcej, niż 3 %;</t>
  </si>
  <si>
    <t>1) winna być wyprodukowana z mięsa wieprzowego, tłuszczu wieprzowego, skrobi ziemniaczanej, białka sojowego, przypraw; może zawierać śladowe ilości glutenu;</t>
  </si>
  <si>
    <t>2) winna być pakowana próżniowo (VAC), blok parzony i pieczony w kształcie prostopadłościanu o wymiarach 12 x 8 x 24 cm (± 1 cm), powierzchnia górna posypana czerwoną ziołową posypką;</t>
  </si>
  <si>
    <t>a) mięso wieprzowe nie mniej, niż 45 %,</t>
  </si>
  <si>
    <t>b) białko nie mniej, niż 9 %,</t>
  </si>
  <si>
    <t>c) tłuszcz wieprzowy nie więcej, niż 5 %,</t>
  </si>
  <si>
    <t>d) skrobia nie więcej, niż 6 %,</t>
  </si>
  <si>
    <t>e) sól nie więcej, niż 3 %,</t>
  </si>
  <si>
    <t>1) winna być wyprodukowana z fileta z piersi kurcząt, białka sojowego i poddany procesowi parzenia;</t>
  </si>
  <si>
    <t>2) produkt pakowany metoda próżniową;</t>
  </si>
  <si>
    <t>a) filet z piersi kurcząt nie mniej, niż 40 %,</t>
  </si>
  <si>
    <t>b) skórki wieprzowe nie więcej, niż 7%,</t>
  </si>
  <si>
    <t>c) sól nie więcej, niż 3 %;</t>
  </si>
  <si>
    <t xml:space="preserve">d)  tłuszcz nie więcej, niż 6 % </t>
  </si>
  <si>
    <t>1) winna być wyprodukowana z mięsa z kurcząt, białka sojowego, przypraw, i substancji zagęszczającej (E407, E425);</t>
  </si>
  <si>
    <t>2) pakowana w osłonkę barierową kaliber 60 mm i wadze 0,9 ÷ 1,3 kg;</t>
  </si>
  <si>
    <t>a) filet z kurcząt nie mniej, niż 35 %,</t>
  </si>
  <si>
    <t>b) skórki wieprzowe nie więcej, niż 7 %,</t>
  </si>
  <si>
    <t>c) skrobia nie więcej, niż 6 %,</t>
  </si>
  <si>
    <t>1) winien być wyprodukowany z mięsa z indyka, żelatyny wieprzowej, przypraw, skrobi ziemniaczanej i substancji zagęszczającej (E407, E425);</t>
  </si>
  <si>
    <t>2) pakowany w osłonkę barierową kaliber 95 mm i wadze 2,2 ÷ 2,5 kg;</t>
  </si>
  <si>
    <t>a) mięso indycze nie mniej, niż 40 %,</t>
  </si>
  <si>
    <t>b) skórki drobiowe nie więcej, niż 15 %,</t>
  </si>
  <si>
    <t>c) tłuszcz nie więcej, niż 15 %,</t>
  </si>
  <si>
    <t>szynka wieprzowa konserwowa blok</t>
  </si>
  <si>
    <t>1) winna być wyprodukowana z mięsa wieprzowego średniorozdrobnionego z dodatkiem: peklosoli, surowców uzupełniających, przypraw i poddana procesowi parzenia;</t>
  </si>
  <si>
    <t>2) pakowana w bezbarwną osłonę sztuczną Ø 65 ÷ 100 z nadrukiem szynka konserwowa, baton o długości 150 ÷ 400 mm i przekroju 65 ÷ 100 mm;</t>
  </si>
  <si>
    <t>b) skrobia nie więcej, niż 4%</t>
  </si>
  <si>
    <t>1) winna być wyprodukowana z mięsa wieprzowego średniorozdrobnionego z dodatkiem: surowców uzupełniających (warzywa), przypraw i poddana procesowi parzenia;</t>
  </si>
  <si>
    <t>2) pakowana w bezbarwną osłonę sztuczną Ø 65 ÷ 100 z nadrukiem szynka w galarecie, baton o długości 150 ÷ 400 mm i przekroju 65 ÷ 100 mm;</t>
  </si>
  <si>
    <t>b) białko wieprzowe nie więcej, niż 7%</t>
  </si>
  <si>
    <t>1) winna być wyprodukowana z mięsa wieprzowego z dodatkiem: peklosoli, solanki marinade ham P50+ i poddana procesowi wędzenia i parzenia;</t>
  </si>
  <si>
    <t>2) pakowana bez sztucznej osłony;</t>
  </si>
  <si>
    <t>a) szynka wieprzowa nie mniej, niż 80 %,</t>
  </si>
  <si>
    <t>1) winna być wyprodukowana z mięsa wieprzowego z dodatkiem: solanki Marinade ham P50+ i poddana procesowi wędzenia i parzenia;</t>
  </si>
  <si>
    <t>a) szynka wieprzowa nie mniej, niż 68 %,</t>
  </si>
  <si>
    <t>b) białko nie mniej, niż 14%,</t>
  </si>
  <si>
    <t>c) tłuszcz nie więcej, niż 6%</t>
  </si>
  <si>
    <t>1) winna być wyprodukowana z fileta z kurcząt, białka sojowego i poddany procesowi wędzenia;</t>
  </si>
  <si>
    <t>a) filet z piersi kurcząt nie mniej, niż 35 %,</t>
  </si>
  <si>
    <t>VAT w  %</t>
  </si>
  <si>
    <t>Cena jednostkowa</t>
  </si>
  <si>
    <t>d) tłuszcz nie więcej, niż 6 %;</t>
  </si>
  <si>
    <t>kiełbasa biała</t>
  </si>
  <si>
    <t>1) winna być wyprodukowana z mięsa wieprzowego i przypraw;</t>
  </si>
  <si>
    <t>a) mięso wieprzowe nie mniej, niż 90 %,</t>
  </si>
  <si>
    <t>2) winna być pakowana w osłonkę naturalną z jelita wieprzowego</t>
  </si>
  <si>
    <t>c) sól nie więcej, niż 2,2 %;</t>
  </si>
  <si>
    <t>Mięso</t>
  </si>
  <si>
    <t>Pakiet 6</t>
  </si>
  <si>
    <t>Wędliny i pasztety</t>
  </si>
  <si>
    <t>Pakiet 7</t>
  </si>
  <si>
    <t>Drób i wyroby drobiowe</t>
  </si>
  <si>
    <t>Pakiet 8</t>
  </si>
  <si>
    <t>Pasztet mazowiecki</t>
  </si>
  <si>
    <t>Pakiet 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</si>
</sst>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0"/>
    <numFmt numFmtId="168" formatCode="#,##0.0000"/>
    <numFmt numFmtId="169" formatCode="[$€-2]\ #,##0.00_);[Red]\([$€-2]\ #,##0.00\)"/>
    <numFmt numFmtId="170" formatCode="#,##0.0"/>
    <numFmt numFmtId="171" formatCode="#,##0.00_ ;[Red]\-#,##0.00\ "/>
    <numFmt numFmtId="172" formatCode="dd/mm/yyyy"/>
    <numFmt numFmtId="173" formatCode="dd/mm/yyyy\ hh:mm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ashed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65">
    <xf numFmtId="0" fontId="0" fillId="0" borderId="0" xfId="0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4" fontId="3" fillId="0" borderId="18" xfId="0" applyNumberFormat="1" applyFont="1" applyFill="1" applyBorder="1" applyAlignment="1">
      <alignment horizontal="right"/>
    </xf>
    <xf numFmtId="4" fontId="3" fillId="0" borderId="19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4" fontId="3" fillId="0" borderId="0" xfId="0" applyNumberFormat="1" applyFont="1" applyAlignment="1">
      <alignment/>
    </xf>
    <xf numFmtId="3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3" fillId="0" borderId="0" xfId="0" applyFont="1" applyAlignment="1">
      <alignment/>
    </xf>
    <xf numFmtId="0" fontId="4" fillId="0" borderId="21" xfId="0" applyFont="1" applyBorder="1" applyAlignment="1">
      <alignment/>
    </xf>
    <xf numFmtId="0" fontId="25" fillId="0" borderId="22" xfId="0" applyFont="1" applyBorder="1" applyAlignment="1">
      <alignment vertical="center" wrapText="1"/>
    </xf>
    <xf numFmtId="0" fontId="25" fillId="0" borderId="23" xfId="0" applyFont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25" fillId="0" borderId="22" xfId="0" applyFont="1" applyFill="1" applyBorder="1" applyAlignment="1">
      <alignment horizontal="left" wrapText="1"/>
    </xf>
    <xf numFmtId="0" fontId="25" fillId="0" borderId="23" xfId="0" applyFont="1" applyFill="1" applyBorder="1" applyAlignment="1">
      <alignment horizontal="left" wrapText="1"/>
    </xf>
    <xf numFmtId="0" fontId="25" fillId="0" borderId="24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25" fillId="0" borderId="0" xfId="0" applyFont="1" applyAlignment="1">
      <alignment vertical="top"/>
    </xf>
    <xf numFmtId="4" fontId="4" fillId="0" borderId="25" xfId="0" applyNumberFormat="1" applyFont="1" applyBorder="1" applyAlignment="1">
      <alignment/>
    </xf>
    <xf numFmtId="0" fontId="25" fillId="0" borderId="22" xfId="0" applyFont="1" applyBorder="1" applyAlignment="1">
      <alignment wrapText="1"/>
    </xf>
    <xf numFmtId="0" fontId="25" fillId="0" borderId="23" xfId="0" applyFont="1" applyBorder="1" applyAlignment="1">
      <alignment wrapText="1"/>
    </xf>
    <xf numFmtId="0" fontId="25" fillId="0" borderId="24" xfId="0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25" fillId="0" borderId="23" xfId="0" applyFont="1" applyBorder="1" applyAlignment="1">
      <alignment wrapText="1"/>
    </xf>
    <xf numFmtId="0" fontId="25" fillId="0" borderId="24" xfId="0" applyFont="1" applyBorder="1" applyAlignment="1">
      <alignment wrapText="1"/>
    </xf>
    <xf numFmtId="0" fontId="25" fillId="0" borderId="22" xfId="0" applyFont="1" applyBorder="1" applyAlignment="1">
      <alignment vertical="center" wrapText="1"/>
    </xf>
    <xf numFmtId="0" fontId="25" fillId="0" borderId="23" xfId="0" applyFont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25" fillId="0" borderId="24" xfId="0" applyFont="1" applyBorder="1" applyAlignment="1">
      <alignment horizontal="left" wrapText="1"/>
    </xf>
    <xf numFmtId="0" fontId="25" fillId="0" borderId="23" xfId="0" applyFont="1" applyBorder="1" applyAlignment="1">
      <alignment horizontal="left" wrapText="1"/>
    </xf>
    <xf numFmtId="0" fontId="25" fillId="0" borderId="22" xfId="0" applyFont="1" applyBorder="1" applyAlignment="1">
      <alignment horizontal="left" wrapText="1"/>
    </xf>
    <xf numFmtId="0" fontId="25" fillId="0" borderId="23" xfId="0" applyFont="1" applyFill="1" applyBorder="1" applyAlignment="1">
      <alignment wrapText="1"/>
    </xf>
    <xf numFmtId="0" fontId="25" fillId="0" borderId="24" xfId="0" applyFont="1" applyFill="1" applyBorder="1" applyAlignment="1">
      <alignment wrapText="1"/>
    </xf>
    <xf numFmtId="0" fontId="4" fillId="0" borderId="26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left"/>
    </xf>
    <xf numFmtId="0" fontId="4" fillId="0" borderId="21" xfId="0" applyFont="1" applyBorder="1" applyAlignment="1">
      <alignment wrapText="1"/>
    </xf>
    <xf numFmtId="0" fontId="25" fillId="0" borderId="22" xfId="0" applyFont="1" applyFill="1" applyBorder="1" applyAlignment="1">
      <alignment wrapText="1"/>
    </xf>
    <xf numFmtId="0" fontId="25" fillId="0" borderId="23" xfId="0" applyFont="1" applyFill="1" applyBorder="1" applyAlignment="1">
      <alignment wrapText="1"/>
    </xf>
    <xf numFmtId="0" fontId="25" fillId="0" borderId="24" xfId="0" applyFont="1" applyFill="1" applyBorder="1" applyAlignment="1">
      <alignment wrapText="1"/>
    </xf>
    <xf numFmtId="0" fontId="25" fillId="0" borderId="22" xfId="0" applyFont="1" applyFill="1" applyBorder="1" applyAlignment="1">
      <alignment horizontal="left" wrapText="1"/>
    </xf>
    <xf numFmtId="0" fontId="25" fillId="0" borderId="23" xfId="0" applyFont="1" applyFill="1" applyBorder="1" applyAlignment="1">
      <alignment horizontal="left" wrapText="1"/>
    </xf>
    <xf numFmtId="4" fontId="5" fillId="0" borderId="16" xfId="0" applyNumberFormat="1" applyFont="1" applyBorder="1" applyAlignment="1" applyProtection="1">
      <alignment/>
      <protection/>
    </xf>
    <xf numFmtId="4" fontId="3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25" fillId="0" borderId="0" xfId="0" applyFont="1" applyAlignment="1">
      <alignment horizontal="center" vertical="top"/>
    </xf>
    <xf numFmtId="0" fontId="3" fillId="0" borderId="27" xfId="0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right" vertical="center"/>
    </xf>
    <xf numFmtId="4" fontId="5" fillId="0" borderId="24" xfId="0" applyNumberFormat="1" applyFont="1" applyBorder="1" applyAlignment="1" applyProtection="1">
      <alignment vertical="center"/>
      <protection/>
    </xf>
    <xf numFmtId="0" fontId="3" fillId="0" borderId="27" xfId="0" applyFont="1" applyFill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28" xfId="0" applyFont="1" applyFill="1" applyBorder="1" applyAlignment="1">
      <alignment horizontal="center"/>
    </xf>
    <xf numFmtId="4" fontId="5" fillId="0" borderId="24" xfId="0" applyNumberFormat="1" applyFont="1" applyBorder="1" applyAlignment="1" applyProtection="1">
      <alignment/>
      <protection/>
    </xf>
    <xf numFmtId="1" fontId="3" fillId="0" borderId="29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center"/>
    </xf>
    <xf numFmtId="1" fontId="3" fillId="0" borderId="32" xfId="0" applyNumberFormat="1" applyFont="1" applyFill="1" applyBorder="1" applyAlignment="1">
      <alignment horizontal="center"/>
    </xf>
    <xf numFmtId="0" fontId="4" fillId="0" borderId="23" xfId="0" applyFont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left"/>
    </xf>
    <xf numFmtId="3" fontId="3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wrapText="1"/>
    </xf>
    <xf numFmtId="0" fontId="3" fillId="0" borderId="28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 vertical="center"/>
    </xf>
    <xf numFmtId="4" fontId="4" fillId="0" borderId="14" xfId="0" applyNumberFormat="1" applyFont="1" applyFill="1" applyBorder="1" applyAlignment="1">
      <alignment horizontal="right"/>
    </xf>
    <xf numFmtId="4" fontId="5" fillId="0" borderId="24" xfId="0" applyNumberFormat="1" applyFont="1" applyBorder="1" applyAlignment="1" applyProtection="1">
      <alignment/>
      <protection locked="0"/>
    </xf>
    <xf numFmtId="4" fontId="5" fillId="0" borderId="16" xfId="0" applyNumberFormat="1" applyFont="1" applyBorder="1" applyAlignment="1" applyProtection="1">
      <alignment/>
      <protection locked="0"/>
    </xf>
    <xf numFmtId="3" fontId="5" fillId="0" borderId="11" xfId="0" applyNumberFormat="1" applyFont="1" applyBorder="1" applyAlignment="1" applyProtection="1">
      <alignment horizontal="center"/>
      <protection locked="0"/>
    </xf>
    <xf numFmtId="3" fontId="5" fillId="0" borderId="18" xfId="0" applyNumberFormat="1" applyFont="1" applyBorder="1" applyAlignment="1" applyProtection="1">
      <alignment horizontal="center"/>
      <protection locked="0"/>
    </xf>
    <xf numFmtId="4" fontId="3" fillId="24" borderId="24" xfId="0" applyNumberFormat="1" applyFont="1" applyFill="1" applyBorder="1" applyAlignment="1" applyProtection="1">
      <alignment horizontal="right" vertical="top"/>
      <protection locked="0"/>
    </xf>
    <xf numFmtId="4" fontId="3" fillId="24" borderId="16" xfId="0" applyNumberFormat="1" applyFont="1" applyFill="1" applyBorder="1" applyAlignment="1" applyProtection="1">
      <alignment horizontal="right" vertical="top"/>
      <protection locked="0"/>
    </xf>
    <xf numFmtId="4" fontId="3" fillId="0" borderId="24" xfId="0" applyNumberFormat="1" applyFont="1" applyBorder="1" applyAlignment="1" applyProtection="1">
      <alignment horizontal="right"/>
      <protection locked="0"/>
    </xf>
    <xf numFmtId="4" fontId="5" fillId="0" borderId="24" xfId="0" applyNumberFormat="1" applyFont="1" applyFill="1" applyBorder="1" applyAlignment="1" applyProtection="1">
      <alignment horizontal="right" vertical="center"/>
      <protection locked="0"/>
    </xf>
    <xf numFmtId="3" fontId="5" fillId="0" borderId="11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" fillId="0" borderId="3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" fontId="3" fillId="0" borderId="34" xfId="0" applyNumberFormat="1" applyFont="1" applyFill="1" applyBorder="1" applyAlignment="1">
      <alignment horizontal="center" vertical="center" wrapText="1"/>
    </xf>
    <xf numFmtId="4" fontId="3" fillId="0" borderId="35" xfId="0" applyNumberFormat="1" applyFont="1" applyFill="1" applyBorder="1" applyAlignment="1">
      <alignment horizontal="center" vertical="center" wrapText="1"/>
    </xf>
    <xf numFmtId="4" fontId="3" fillId="0" borderId="36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Border="1" applyAlignment="1" applyProtection="1">
      <alignment horizontal="center" vertical="center"/>
      <protection locked="0"/>
    </xf>
    <xf numFmtId="3" fontId="5" fillId="0" borderId="23" xfId="0" applyNumberFormat="1" applyFont="1" applyBorder="1" applyAlignment="1" applyProtection="1">
      <alignment horizontal="center" vertical="center"/>
      <protection locked="0"/>
    </xf>
    <xf numFmtId="3" fontId="5" fillId="0" borderId="24" xfId="0" applyNumberFormat="1" applyFont="1" applyBorder="1" applyAlignment="1" applyProtection="1">
      <alignment horizontal="center" vertical="center"/>
      <protection locked="0"/>
    </xf>
    <xf numFmtId="4" fontId="3" fillId="0" borderId="23" xfId="0" applyNumberFormat="1" applyFont="1" applyFill="1" applyBorder="1" applyAlignment="1">
      <alignment horizontal="right" vertical="center"/>
    </xf>
    <xf numFmtId="4" fontId="3" fillId="0" borderId="24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 applyProtection="1">
      <alignment horizontal="center" vertical="center"/>
      <protection locked="0"/>
    </xf>
    <xf numFmtId="3" fontId="5" fillId="0" borderId="23" xfId="0" applyNumberFormat="1" applyFont="1" applyFill="1" applyBorder="1" applyAlignment="1" applyProtection="1">
      <alignment horizontal="center" vertical="center"/>
      <protection locked="0"/>
    </xf>
    <xf numFmtId="3" fontId="5" fillId="0" borderId="24" xfId="0" applyNumberFormat="1" applyFont="1" applyFill="1" applyBorder="1" applyAlignment="1" applyProtection="1">
      <alignment horizontal="center" vertical="center"/>
      <protection locked="0"/>
    </xf>
    <xf numFmtId="4" fontId="5" fillId="0" borderId="23" xfId="0" applyNumberFormat="1" applyFont="1" applyBorder="1" applyAlignment="1" applyProtection="1">
      <alignment vertical="center"/>
      <protection/>
    </xf>
    <xf numFmtId="4" fontId="5" fillId="0" borderId="24" xfId="0" applyNumberFormat="1" applyFont="1" applyBorder="1" applyAlignment="1" applyProtection="1">
      <alignment vertical="center"/>
      <protection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" fontId="3" fillId="0" borderId="21" xfId="0" applyNumberFormat="1" applyFont="1" applyBorder="1" applyAlignment="1" applyProtection="1">
      <alignment vertical="center"/>
      <protection locked="0"/>
    </xf>
    <xf numFmtId="4" fontId="3" fillId="0" borderId="23" xfId="0" applyNumberFormat="1" applyFont="1" applyBorder="1" applyAlignment="1" applyProtection="1">
      <alignment vertical="center"/>
      <protection locked="0"/>
    </xf>
    <xf numFmtId="4" fontId="3" fillId="0" borderId="24" xfId="0" applyNumberFormat="1" applyFont="1" applyBorder="1" applyAlignment="1" applyProtection="1">
      <alignment vertical="center"/>
      <protection locked="0"/>
    </xf>
    <xf numFmtId="4" fontId="5" fillId="0" borderId="21" xfId="0" applyNumberFormat="1" applyFont="1" applyFill="1" applyBorder="1" applyAlignment="1">
      <alignment vertical="center"/>
    </xf>
    <xf numFmtId="4" fontId="5" fillId="0" borderId="23" xfId="0" applyNumberFormat="1" applyFont="1" applyFill="1" applyBorder="1" applyAlignment="1">
      <alignment vertical="center"/>
    </xf>
    <xf numFmtId="4" fontId="5" fillId="0" borderId="24" xfId="0" applyNumberFormat="1" applyFont="1" applyFill="1" applyBorder="1" applyAlignment="1">
      <alignment vertical="center"/>
    </xf>
    <xf numFmtId="4" fontId="3" fillId="0" borderId="21" xfId="0" applyNumberFormat="1" applyFont="1" applyFill="1" applyBorder="1" applyAlignment="1">
      <alignment vertical="center"/>
    </xf>
    <xf numFmtId="4" fontId="3" fillId="0" borderId="23" xfId="0" applyNumberFormat="1" applyFont="1" applyFill="1" applyBorder="1" applyAlignment="1">
      <alignment vertical="center"/>
    </xf>
    <xf numFmtId="4" fontId="3" fillId="0" borderId="24" xfId="0" applyNumberFormat="1" applyFont="1" applyFill="1" applyBorder="1" applyAlignment="1">
      <alignment vertical="center"/>
    </xf>
    <xf numFmtId="4" fontId="3" fillId="0" borderId="40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4" fontId="3" fillId="0" borderId="41" xfId="0" applyNumberFormat="1" applyFont="1" applyFill="1" applyBorder="1" applyAlignment="1">
      <alignment vertical="center"/>
    </xf>
    <xf numFmtId="4" fontId="3" fillId="0" borderId="40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4" fontId="3" fillId="0" borderId="41" xfId="0" applyNumberFormat="1" applyFont="1" applyFill="1" applyBorder="1" applyAlignment="1">
      <alignment horizontal="right" vertical="center"/>
    </xf>
    <xf numFmtId="4" fontId="5" fillId="0" borderId="23" xfId="0" applyNumberFormat="1" applyFont="1" applyBorder="1" applyAlignment="1" applyProtection="1">
      <alignment horizontal="right" vertical="center"/>
      <protection locked="0"/>
    </xf>
    <xf numFmtId="4" fontId="5" fillId="0" borderId="24" xfId="0" applyNumberFormat="1" applyFont="1" applyBorder="1" applyAlignment="1" applyProtection="1">
      <alignment horizontal="right" vertical="center"/>
      <protection locked="0"/>
    </xf>
    <xf numFmtId="4" fontId="3" fillId="0" borderId="21" xfId="0" applyNumberFormat="1" applyFont="1" applyFill="1" applyBorder="1" applyAlignment="1">
      <alignment horizontal="right" vertical="center"/>
    </xf>
    <xf numFmtId="4" fontId="3" fillId="0" borderId="21" xfId="0" applyNumberFormat="1" applyFont="1" applyBorder="1" applyAlignment="1" applyProtection="1">
      <alignment horizontal="right" vertical="center"/>
      <protection locked="0"/>
    </xf>
    <xf numFmtId="4" fontId="3" fillId="0" borderId="23" xfId="0" applyNumberFormat="1" applyFont="1" applyBorder="1" applyAlignment="1" applyProtection="1">
      <alignment horizontal="right" vertical="center"/>
      <protection locked="0"/>
    </xf>
    <xf numFmtId="4" fontId="3" fillId="0" borderId="24" xfId="0" applyNumberFormat="1" applyFont="1" applyBorder="1" applyAlignment="1" applyProtection="1">
      <alignment horizontal="right" vertical="center"/>
      <protection locked="0"/>
    </xf>
    <xf numFmtId="4" fontId="5" fillId="0" borderId="21" xfId="0" applyNumberFormat="1" applyFont="1" applyBorder="1" applyAlignment="1" applyProtection="1">
      <alignment horizontal="right" vertical="center"/>
      <protection locked="0"/>
    </xf>
    <xf numFmtId="4" fontId="5" fillId="0" borderId="21" xfId="0" applyNumberFormat="1" applyFont="1" applyBorder="1" applyAlignment="1">
      <alignment horizontal="right" vertical="center"/>
    </xf>
    <xf numFmtId="4" fontId="5" fillId="0" borderId="23" xfId="0" applyNumberFormat="1" applyFont="1" applyBorder="1" applyAlignment="1">
      <alignment horizontal="right" vertical="center"/>
    </xf>
    <xf numFmtId="4" fontId="5" fillId="0" borderId="24" xfId="0" applyNumberFormat="1" applyFont="1" applyBorder="1" applyAlignment="1">
      <alignment horizontal="right" vertical="center"/>
    </xf>
    <xf numFmtId="4" fontId="5" fillId="0" borderId="21" xfId="0" applyNumberFormat="1" applyFont="1" applyBorder="1" applyAlignment="1" applyProtection="1">
      <alignment vertical="center"/>
      <protection locked="0"/>
    </xf>
    <xf numFmtId="4" fontId="5" fillId="0" borderId="23" xfId="0" applyNumberFormat="1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  <protection locked="0"/>
    </xf>
    <xf numFmtId="4" fontId="5" fillId="0" borderId="21" xfId="0" applyNumberFormat="1" applyFont="1" applyBorder="1" applyAlignment="1">
      <alignment vertical="center"/>
    </xf>
    <xf numFmtId="4" fontId="5" fillId="0" borderId="23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4" fontId="3" fillId="24" borderId="21" xfId="0" applyNumberFormat="1" applyFont="1" applyFill="1" applyBorder="1" applyAlignment="1" applyProtection="1">
      <alignment horizontal="right" vertical="center"/>
      <protection locked="0"/>
    </xf>
    <xf numFmtId="4" fontId="3" fillId="24" borderId="23" xfId="0" applyNumberFormat="1" applyFont="1" applyFill="1" applyBorder="1" applyAlignment="1" applyProtection="1">
      <alignment horizontal="right" vertical="center"/>
      <protection locked="0"/>
    </xf>
    <xf numFmtId="4" fontId="3" fillId="24" borderId="24" xfId="0" applyNumberFormat="1" applyFont="1" applyFill="1" applyBorder="1" applyAlignment="1" applyProtection="1">
      <alignment horizontal="right" vertical="center"/>
      <protection locked="0"/>
    </xf>
    <xf numFmtId="4" fontId="5" fillId="0" borderId="21" xfId="0" applyNumberFormat="1" applyFont="1" applyFill="1" applyBorder="1" applyAlignment="1" applyProtection="1">
      <alignment vertical="center"/>
      <protection locked="0"/>
    </xf>
    <xf numFmtId="4" fontId="5" fillId="0" borderId="23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9" sqref="D9"/>
    </sheetView>
  </sheetViews>
  <sheetFormatPr defaultColWidth="9.375" defaultRowHeight="12.75"/>
  <cols>
    <col min="1" max="1" width="3.875" style="9" bestFit="1" customWidth="1"/>
    <col min="2" max="2" width="33.125" style="9" customWidth="1"/>
    <col min="3" max="3" width="6.875" style="9" customWidth="1"/>
    <col min="4" max="4" width="7.50390625" style="22" customWidth="1"/>
    <col min="5" max="5" width="8.625" style="22" customWidth="1"/>
    <col min="6" max="6" width="4.875" style="65" customWidth="1"/>
    <col min="7" max="7" width="11.625" style="22" customWidth="1"/>
    <col min="8" max="8" width="12.625" style="22" customWidth="1"/>
    <col min="9" max="16384" width="9.375" style="9" customWidth="1"/>
  </cols>
  <sheetData>
    <row r="1" ht="17.25">
      <c r="A1" s="28" t="s">
        <v>41</v>
      </c>
    </row>
    <row r="2" ht="17.25">
      <c r="A2" s="97" t="s">
        <v>169</v>
      </c>
    </row>
    <row r="3" spans="1:8" ht="17.25">
      <c r="A3" s="99" t="s">
        <v>168</v>
      </c>
      <c r="B3" s="99"/>
      <c r="C3" s="99"/>
      <c r="D3" s="99"/>
      <c r="E3" s="99"/>
      <c r="F3" s="99"/>
      <c r="G3" s="99"/>
      <c r="H3" s="99"/>
    </row>
    <row r="4" spans="1:8" ht="17.25">
      <c r="A4" s="100"/>
      <c r="B4" s="100"/>
      <c r="C4" s="100"/>
      <c r="D4" s="100"/>
      <c r="E4" s="100"/>
      <c r="F4" s="100"/>
      <c r="G4" s="100"/>
      <c r="H4" s="100"/>
    </row>
    <row r="5" spans="1:8" ht="14.25" thickBot="1">
      <c r="A5" s="14"/>
      <c r="B5" s="14"/>
      <c r="C5" s="14"/>
      <c r="D5" s="15"/>
      <c r="E5" s="15"/>
      <c r="F5" s="15"/>
      <c r="G5" s="15"/>
      <c r="H5" s="15"/>
    </row>
    <row r="6" spans="1:8" ht="30.75" customHeight="1">
      <c r="A6" s="101" t="s">
        <v>0</v>
      </c>
      <c r="B6" s="103" t="s">
        <v>25</v>
      </c>
      <c r="C6" s="1" t="s">
        <v>22</v>
      </c>
      <c r="D6" s="105" t="s">
        <v>161</v>
      </c>
      <c r="E6" s="106"/>
      <c r="F6" s="108" t="s">
        <v>160</v>
      </c>
      <c r="G6" s="105" t="s">
        <v>27</v>
      </c>
      <c r="H6" s="107"/>
    </row>
    <row r="7" spans="1:8" ht="13.5">
      <c r="A7" s="102"/>
      <c r="B7" s="104"/>
      <c r="C7" s="11" t="s">
        <v>10</v>
      </c>
      <c r="D7" s="12" t="s">
        <v>6</v>
      </c>
      <c r="E7" s="16" t="s">
        <v>11</v>
      </c>
      <c r="F7" s="109"/>
      <c r="G7" s="16" t="s">
        <v>6</v>
      </c>
      <c r="H7" s="17" t="s">
        <v>11</v>
      </c>
    </row>
    <row r="8" spans="1:8" s="18" customFormat="1" ht="14.25" thickBot="1">
      <c r="A8" s="75">
        <v>1</v>
      </c>
      <c r="B8" s="76">
        <v>2</v>
      </c>
      <c r="C8" s="77">
        <v>3</v>
      </c>
      <c r="D8" s="77">
        <v>4</v>
      </c>
      <c r="E8" s="78">
        <v>5</v>
      </c>
      <c r="F8" s="77">
        <v>6</v>
      </c>
      <c r="G8" s="78">
        <v>7</v>
      </c>
      <c r="H8" s="79">
        <v>8</v>
      </c>
    </row>
    <row r="9" spans="1:8" ht="15" customHeight="1" thickTop="1">
      <c r="A9" s="71">
        <v>1</v>
      </c>
      <c r="B9" s="72" t="s">
        <v>15</v>
      </c>
      <c r="C9" s="73">
        <v>750</v>
      </c>
      <c r="D9" s="88"/>
      <c r="E9" s="74">
        <f>ROUND(H9/C9,2)</f>
        <v>0</v>
      </c>
      <c r="F9" s="90"/>
      <c r="G9" s="2">
        <f>ROUND(C9*D9,2)</f>
        <v>0</v>
      </c>
      <c r="H9" s="13">
        <f>ROUND(G9*(F9+100)%,2)</f>
        <v>0</v>
      </c>
    </row>
    <row r="10" spans="1:8" ht="15" customHeight="1">
      <c r="A10" s="3">
        <v>2</v>
      </c>
      <c r="B10" s="10" t="s">
        <v>19</v>
      </c>
      <c r="C10" s="26">
        <v>1200</v>
      </c>
      <c r="D10" s="89"/>
      <c r="E10" s="64">
        <f>ROUND(H10/C10,2)</f>
        <v>0</v>
      </c>
      <c r="F10" s="91"/>
      <c r="G10" s="19">
        <f>ROUND(C10*D10,2)</f>
        <v>0</v>
      </c>
      <c r="H10" s="20">
        <f>ROUND(G10*(F10+100)%,2)</f>
        <v>0</v>
      </c>
    </row>
    <row r="11" spans="1:8" ht="15" customHeight="1">
      <c r="A11" s="3">
        <v>3</v>
      </c>
      <c r="B11" s="10" t="s">
        <v>20</v>
      </c>
      <c r="C11" s="26">
        <v>700</v>
      </c>
      <c r="D11" s="89"/>
      <c r="E11" s="64">
        <f>ROUND(H11/C11,2)</f>
        <v>0</v>
      </c>
      <c r="F11" s="91"/>
      <c r="G11" s="19">
        <f>ROUND(C11*D11,2)</f>
        <v>0</v>
      </c>
      <c r="H11" s="20">
        <f>ROUND(G11*(F11+100)%,2)</f>
        <v>0</v>
      </c>
    </row>
    <row r="12" spans="1:8" ht="15" customHeight="1">
      <c r="A12" s="3">
        <v>4</v>
      </c>
      <c r="B12" s="10" t="s">
        <v>17</v>
      </c>
      <c r="C12" s="26">
        <v>600</v>
      </c>
      <c r="D12" s="89"/>
      <c r="E12" s="64">
        <f>ROUND(H12/C12,2)</f>
        <v>0</v>
      </c>
      <c r="F12" s="91"/>
      <c r="G12" s="19">
        <f>ROUND(C12*D12,2)</f>
        <v>0</v>
      </c>
      <c r="H12" s="20">
        <f>ROUND(G12*(F12+100)%,2)</f>
        <v>0</v>
      </c>
    </row>
    <row r="13" spans="1:8" ht="15" customHeight="1" thickBot="1">
      <c r="A13" s="4" t="s">
        <v>7</v>
      </c>
      <c r="B13" s="5" t="s">
        <v>8</v>
      </c>
      <c r="C13" s="6" t="s">
        <v>7</v>
      </c>
      <c r="D13" s="6" t="s">
        <v>7</v>
      </c>
      <c r="E13" s="7" t="s">
        <v>7</v>
      </c>
      <c r="F13" s="7" t="s">
        <v>7</v>
      </c>
      <c r="G13" s="87">
        <f>SUM(G9:G12)</f>
        <v>0</v>
      </c>
      <c r="H13" s="40">
        <f>SUM(H9:H12)</f>
        <v>0</v>
      </c>
    </row>
    <row r="17" spans="4:8" ht="13.5">
      <c r="D17" s="38" t="s">
        <v>58</v>
      </c>
      <c r="E17" s="38"/>
      <c r="F17" s="66"/>
      <c r="G17" s="38"/>
      <c r="H17" s="38"/>
    </row>
    <row r="18" spans="4:8" ht="13.5">
      <c r="D18" s="39" t="s">
        <v>59</v>
      </c>
      <c r="E18" s="39"/>
      <c r="F18" s="67"/>
      <c r="G18" s="39"/>
      <c r="H18" s="39"/>
    </row>
    <row r="19" spans="4:8" ht="13.5">
      <c r="D19" s="98" t="s">
        <v>60</v>
      </c>
      <c r="E19" s="98"/>
      <c r="F19" s="98"/>
      <c r="G19" s="98"/>
      <c r="H19" s="98"/>
    </row>
  </sheetData>
  <sheetProtection password="CB85" sheet="1" objects="1" scenarios="1"/>
  <mergeCells count="8">
    <mergeCell ref="D19:H19"/>
    <mergeCell ref="A3:H3"/>
    <mergeCell ref="A4:H4"/>
    <mergeCell ref="A6:A7"/>
    <mergeCell ref="B6:B7"/>
    <mergeCell ref="D6:E6"/>
    <mergeCell ref="G6:H6"/>
    <mergeCell ref="F6:F7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7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9" sqref="D9:D14"/>
    </sheetView>
  </sheetViews>
  <sheetFormatPr defaultColWidth="9.375" defaultRowHeight="12.75"/>
  <cols>
    <col min="1" max="1" width="3.875" style="9" bestFit="1" customWidth="1"/>
    <col min="2" max="2" width="38.375" style="9" customWidth="1"/>
    <col min="3" max="3" width="6.875" style="9" customWidth="1"/>
    <col min="4" max="4" width="7.625" style="22" customWidth="1"/>
    <col min="5" max="5" width="7.50390625" style="22" customWidth="1"/>
    <col min="6" max="6" width="4.625" style="22" customWidth="1"/>
    <col min="7" max="7" width="10.50390625" style="22" customWidth="1"/>
    <col min="8" max="8" width="10.125" style="22" customWidth="1"/>
    <col min="9" max="16384" width="9.375" style="9" customWidth="1"/>
  </cols>
  <sheetData>
    <row r="1" ht="17.25">
      <c r="A1" s="28" t="s">
        <v>41</v>
      </c>
    </row>
    <row r="2" ht="17.25">
      <c r="A2" s="97" t="s">
        <v>171</v>
      </c>
    </row>
    <row r="3" spans="1:8" ht="17.25">
      <c r="A3" s="99" t="s">
        <v>170</v>
      </c>
      <c r="B3" s="99"/>
      <c r="C3" s="99"/>
      <c r="D3" s="99"/>
      <c r="E3" s="99"/>
      <c r="F3" s="99"/>
      <c r="G3" s="99"/>
      <c r="H3" s="99"/>
    </row>
    <row r="4" spans="1:8" ht="17.25">
      <c r="A4" s="100"/>
      <c r="B4" s="100"/>
      <c r="C4" s="100"/>
      <c r="D4" s="100"/>
      <c r="E4" s="100"/>
      <c r="F4" s="100"/>
      <c r="G4" s="100"/>
      <c r="H4" s="100"/>
    </row>
    <row r="5" spans="1:8" ht="14.25" thickBot="1">
      <c r="A5" s="14"/>
      <c r="B5" s="14"/>
      <c r="C5" s="14"/>
      <c r="D5" s="15"/>
      <c r="E5" s="15"/>
      <c r="F5" s="15"/>
      <c r="G5" s="15"/>
      <c r="H5" s="15"/>
    </row>
    <row r="6" spans="1:8" ht="30.75" customHeight="1">
      <c r="A6" s="101" t="s">
        <v>0</v>
      </c>
      <c r="B6" s="103" t="s">
        <v>25</v>
      </c>
      <c r="C6" s="1" t="s">
        <v>22</v>
      </c>
      <c r="D6" s="105" t="s">
        <v>161</v>
      </c>
      <c r="E6" s="106"/>
      <c r="F6" s="108" t="s">
        <v>160</v>
      </c>
      <c r="G6" s="105" t="s">
        <v>27</v>
      </c>
      <c r="H6" s="107"/>
    </row>
    <row r="7" spans="1:8" ht="13.5">
      <c r="A7" s="102"/>
      <c r="B7" s="104"/>
      <c r="C7" s="11" t="s">
        <v>10</v>
      </c>
      <c r="D7" s="12" t="s">
        <v>6</v>
      </c>
      <c r="E7" s="16" t="s">
        <v>11</v>
      </c>
      <c r="F7" s="109"/>
      <c r="G7" s="16" t="s">
        <v>6</v>
      </c>
      <c r="H7" s="17" t="s">
        <v>11</v>
      </c>
    </row>
    <row r="8" spans="1:8" s="18" customFormat="1" ht="14.25" thickBot="1">
      <c r="A8" s="75">
        <v>1</v>
      </c>
      <c r="B8" s="76">
        <v>2</v>
      </c>
      <c r="C8" s="77">
        <v>3</v>
      </c>
      <c r="D8" s="77">
        <v>4</v>
      </c>
      <c r="E8" s="78">
        <v>5</v>
      </c>
      <c r="F8" s="78">
        <v>6</v>
      </c>
      <c r="G8" s="78">
        <v>7</v>
      </c>
      <c r="H8" s="79">
        <v>8</v>
      </c>
    </row>
    <row r="9" spans="1:8" ht="14.25" thickTop="1">
      <c r="A9" s="121">
        <v>1</v>
      </c>
      <c r="B9" s="80" t="s">
        <v>42</v>
      </c>
      <c r="C9" s="124">
        <v>100</v>
      </c>
      <c r="D9" s="141"/>
      <c r="E9" s="118">
        <f>ROUND(H9/C9,2)</f>
        <v>0</v>
      </c>
      <c r="F9" s="111"/>
      <c r="G9" s="113">
        <f>ROUND(C9*D9,2)</f>
        <v>0</v>
      </c>
      <c r="H9" s="135">
        <f>ROUND(G9*(F9+100)%,2)</f>
        <v>0</v>
      </c>
    </row>
    <row r="10" spans="1:8" ht="52.5">
      <c r="A10" s="121"/>
      <c r="B10" s="30" t="s">
        <v>43</v>
      </c>
      <c r="C10" s="124"/>
      <c r="D10" s="141"/>
      <c r="E10" s="118"/>
      <c r="F10" s="111"/>
      <c r="G10" s="113"/>
      <c r="H10" s="135"/>
    </row>
    <row r="11" spans="1:8" ht="26.25">
      <c r="A11" s="121"/>
      <c r="B11" s="31" t="s">
        <v>44</v>
      </c>
      <c r="C11" s="124"/>
      <c r="D11" s="141"/>
      <c r="E11" s="118"/>
      <c r="F11" s="111"/>
      <c r="G11" s="113"/>
      <c r="H11" s="135"/>
    </row>
    <row r="12" spans="1:8" ht="13.5">
      <c r="A12" s="121"/>
      <c r="B12" s="31" t="s">
        <v>100</v>
      </c>
      <c r="C12" s="124"/>
      <c r="D12" s="141"/>
      <c r="E12" s="118"/>
      <c r="F12" s="111"/>
      <c r="G12" s="113"/>
      <c r="H12" s="135"/>
    </row>
    <row r="13" spans="1:8" ht="13.5">
      <c r="A13" s="121"/>
      <c r="B13" s="31" t="s">
        <v>47</v>
      </c>
      <c r="C13" s="124"/>
      <c r="D13" s="141"/>
      <c r="E13" s="118"/>
      <c r="F13" s="111"/>
      <c r="G13" s="113"/>
      <c r="H13" s="135"/>
    </row>
    <row r="14" spans="1:8" ht="13.5">
      <c r="A14" s="122"/>
      <c r="B14" s="32" t="s">
        <v>48</v>
      </c>
      <c r="C14" s="125"/>
      <c r="D14" s="142"/>
      <c r="E14" s="119"/>
      <c r="F14" s="112"/>
      <c r="G14" s="114"/>
      <c r="H14" s="136"/>
    </row>
    <row r="15" spans="1:8" ht="13.5">
      <c r="A15" s="120">
        <v>2</v>
      </c>
      <c r="B15" s="29" t="s">
        <v>29</v>
      </c>
      <c r="C15" s="123">
        <v>770</v>
      </c>
      <c r="D15" s="126"/>
      <c r="E15" s="129">
        <f>ROUND(H15/C15,2)</f>
        <v>0</v>
      </c>
      <c r="F15" s="115"/>
      <c r="G15" s="132">
        <f>ROUND(C15*D15,2)</f>
        <v>0</v>
      </c>
      <c r="H15" s="137">
        <f>ROUND(G15*(F15+100)%,2)</f>
        <v>0</v>
      </c>
    </row>
    <row r="16" spans="1:8" ht="26.25">
      <c r="A16" s="121"/>
      <c r="B16" s="41" t="s">
        <v>61</v>
      </c>
      <c r="C16" s="124"/>
      <c r="D16" s="127"/>
      <c r="E16" s="130"/>
      <c r="F16" s="116"/>
      <c r="G16" s="133"/>
      <c r="H16" s="138"/>
    </row>
    <row r="17" spans="1:8" ht="39">
      <c r="A17" s="121"/>
      <c r="B17" s="42" t="s">
        <v>62</v>
      </c>
      <c r="C17" s="124"/>
      <c r="D17" s="127"/>
      <c r="E17" s="130"/>
      <c r="F17" s="116"/>
      <c r="G17" s="133"/>
      <c r="H17" s="138"/>
    </row>
    <row r="18" spans="1:8" ht="13.5">
      <c r="A18" s="121"/>
      <c r="B18" s="42" t="s">
        <v>100</v>
      </c>
      <c r="C18" s="124"/>
      <c r="D18" s="127"/>
      <c r="E18" s="130"/>
      <c r="F18" s="116"/>
      <c r="G18" s="133"/>
      <c r="H18" s="138"/>
    </row>
    <row r="19" spans="1:8" ht="13.5">
      <c r="A19" s="122"/>
      <c r="B19" s="43" t="s">
        <v>63</v>
      </c>
      <c r="C19" s="125"/>
      <c r="D19" s="128"/>
      <c r="E19" s="131"/>
      <c r="F19" s="117"/>
      <c r="G19" s="134"/>
      <c r="H19" s="139"/>
    </row>
    <row r="20" spans="1:8" ht="13.5">
      <c r="A20" s="120">
        <v>3</v>
      </c>
      <c r="B20" s="29" t="s">
        <v>163</v>
      </c>
      <c r="C20" s="123">
        <v>200</v>
      </c>
      <c r="D20" s="126"/>
      <c r="E20" s="129">
        <f>ROUND(H20/C20,2)</f>
        <v>0</v>
      </c>
      <c r="F20" s="115"/>
      <c r="G20" s="132">
        <f>ROUND(C20*D20,2)</f>
        <v>0</v>
      </c>
      <c r="H20" s="137">
        <f>ROUND(G20*(F20+100)%,2)</f>
        <v>0</v>
      </c>
    </row>
    <row r="21" spans="1:8" ht="26.25">
      <c r="A21" s="121"/>
      <c r="B21" s="44" t="s">
        <v>164</v>
      </c>
      <c r="C21" s="124"/>
      <c r="D21" s="127"/>
      <c r="E21" s="130"/>
      <c r="F21" s="116"/>
      <c r="G21" s="133"/>
      <c r="H21" s="138"/>
    </row>
    <row r="22" spans="1:8" ht="26.25">
      <c r="A22" s="121"/>
      <c r="B22" s="45" t="s">
        <v>166</v>
      </c>
      <c r="C22" s="124"/>
      <c r="D22" s="127"/>
      <c r="E22" s="130"/>
      <c r="F22" s="116"/>
      <c r="G22" s="133"/>
      <c r="H22" s="138"/>
    </row>
    <row r="23" spans="1:8" ht="13.5">
      <c r="A23" s="121"/>
      <c r="B23" s="45" t="s">
        <v>100</v>
      </c>
      <c r="C23" s="124"/>
      <c r="D23" s="127"/>
      <c r="E23" s="130"/>
      <c r="F23" s="116"/>
      <c r="G23" s="133"/>
      <c r="H23" s="138"/>
    </row>
    <row r="24" spans="1:8" ht="13.5">
      <c r="A24" s="121"/>
      <c r="B24" s="45" t="s">
        <v>165</v>
      </c>
      <c r="C24" s="124"/>
      <c r="D24" s="127"/>
      <c r="E24" s="130"/>
      <c r="F24" s="116"/>
      <c r="G24" s="133"/>
      <c r="H24" s="138"/>
    </row>
    <row r="25" spans="1:8" ht="13.5">
      <c r="A25" s="121"/>
      <c r="B25" s="45" t="s">
        <v>55</v>
      </c>
      <c r="C25" s="124"/>
      <c r="D25" s="127"/>
      <c r="E25" s="130"/>
      <c r="F25" s="116"/>
      <c r="G25" s="133"/>
      <c r="H25" s="138"/>
    </row>
    <row r="26" spans="1:8" ht="13.5">
      <c r="A26" s="122"/>
      <c r="B26" s="46" t="s">
        <v>167</v>
      </c>
      <c r="C26" s="125"/>
      <c r="D26" s="128"/>
      <c r="E26" s="131"/>
      <c r="F26" s="117"/>
      <c r="G26" s="134"/>
      <c r="H26" s="139"/>
    </row>
    <row r="27" spans="1:8" ht="13.5">
      <c r="A27" s="120">
        <v>4</v>
      </c>
      <c r="B27" s="29" t="s">
        <v>1</v>
      </c>
      <c r="C27" s="123">
        <v>1000</v>
      </c>
      <c r="D27" s="144"/>
      <c r="E27" s="129">
        <f>ROUND(H27/C27,2)</f>
        <v>0</v>
      </c>
      <c r="F27" s="115"/>
      <c r="G27" s="143">
        <f>ROUND(C27*D27,2)</f>
        <v>0</v>
      </c>
      <c r="H27" s="140">
        <f>ROUND(G27*(F27+100)%,2)</f>
        <v>0</v>
      </c>
    </row>
    <row r="28" spans="1:8" ht="39">
      <c r="A28" s="121"/>
      <c r="B28" s="44" t="s">
        <v>64</v>
      </c>
      <c r="C28" s="124"/>
      <c r="D28" s="145"/>
      <c r="E28" s="130"/>
      <c r="F28" s="116"/>
      <c r="G28" s="113"/>
      <c r="H28" s="135"/>
    </row>
    <row r="29" spans="1:8" ht="39">
      <c r="A29" s="121"/>
      <c r="B29" s="45" t="s">
        <v>65</v>
      </c>
      <c r="C29" s="124"/>
      <c r="D29" s="145"/>
      <c r="E29" s="130"/>
      <c r="F29" s="116"/>
      <c r="G29" s="113"/>
      <c r="H29" s="135"/>
    </row>
    <row r="30" spans="1:8" ht="13.5">
      <c r="A30" s="121"/>
      <c r="B30" s="45" t="s">
        <v>100</v>
      </c>
      <c r="C30" s="124"/>
      <c r="D30" s="145"/>
      <c r="E30" s="130"/>
      <c r="F30" s="116"/>
      <c r="G30" s="113"/>
      <c r="H30" s="135"/>
    </row>
    <row r="31" spans="1:8" ht="13.5">
      <c r="A31" s="121"/>
      <c r="B31" s="45" t="s">
        <v>66</v>
      </c>
      <c r="C31" s="124"/>
      <c r="D31" s="145"/>
      <c r="E31" s="130"/>
      <c r="F31" s="116"/>
      <c r="G31" s="113"/>
      <c r="H31" s="135"/>
    </row>
    <row r="32" spans="1:8" ht="13.5">
      <c r="A32" s="121"/>
      <c r="B32" s="45" t="s">
        <v>55</v>
      </c>
      <c r="C32" s="124"/>
      <c r="D32" s="145"/>
      <c r="E32" s="130"/>
      <c r="F32" s="116"/>
      <c r="G32" s="113"/>
      <c r="H32" s="135"/>
    </row>
    <row r="33" spans="1:8" ht="13.5">
      <c r="A33" s="121"/>
      <c r="B33" s="45" t="s">
        <v>67</v>
      </c>
      <c r="C33" s="124"/>
      <c r="D33" s="145"/>
      <c r="E33" s="130"/>
      <c r="F33" s="116"/>
      <c r="G33" s="113"/>
      <c r="H33" s="135"/>
    </row>
    <row r="34" spans="1:8" ht="13.5">
      <c r="A34" s="121"/>
      <c r="B34" s="45" t="s">
        <v>68</v>
      </c>
      <c r="C34" s="124"/>
      <c r="D34" s="145"/>
      <c r="E34" s="130"/>
      <c r="F34" s="116"/>
      <c r="G34" s="113"/>
      <c r="H34" s="135"/>
    </row>
    <row r="35" spans="1:8" ht="13.5">
      <c r="A35" s="122"/>
      <c r="B35" s="46" t="s">
        <v>69</v>
      </c>
      <c r="C35" s="125"/>
      <c r="D35" s="146"/>
      <c r="E35" s="131"/>
      <c r="F35" s="117"/>
      <c r="G35" s="114"/>
      <c r="H35" s="136"/>
    </row>
    <row r="36" spans="1:8" ht="13.5">
      <c r="A36" s="120">
        <v>5</v>
      </c>
      <c r="B36" s="80" t="s">
        <v>31</v>
      </c>
      <c r="C36" s="123">
        <v>300</v>
      </c>
      <c r="D36" s="147"/>
      <c r="E36" s="148">
        <f>ROUND(H36/C36,2)</f>
        <v>0</v>
      </c>
      <c r="F36" s="110"/>
      <c r="G36" s="143">
        <f>ROUND(C36*D36,2)</f>
        <v>0</v>
      </c>
      <c r="H36" s="140">
        <f>ROUND(G36*(F36+100)%,2)</f>
        <v>0</v>
      </c>
    </row>
    <row r="37" spans="1:8" ht="52.5">
      <c r="A37" s="121"/>
      <c r="B37" s="44" t="s">
        <v>70</v>
      </c>
      <c r="C37" s="124"/>
      <c r="D37" s="141"/>
      <c r="E37" s="149"/>
      <c r="F37" s="111"/>
      <c r="G37" s="113"/>
      <c r="H37" s="135"/>
    </row>
    <row r="38" spans="1:8" ht="52.5">
      <c r="A38" s="121"/>
      <c r="B38" s="45" t="s">
        <v>71</v>
      </c>
      <c r="C38" s="124"/>
      <c r="D38" s="141"/>
      <c r="E38" s="149"/>
      <c r="F38" s="111"/>
      <c r="G38" s="113"/>
      <c r="H38" s="135"/>
    </row>
    <row r="39" spans="1:8" ht="13.5">
      <c r="A39" s="121"/>
      <c r="B39" s="45" t="s">
        <v>100</v>
      </c>
      <c r="C39" s="124"/>
      <c r="D39" s="141"/>
      <c r="E39" s="149"/>
      <c r="F39" s="111"/>
      <c r="G39" s="113"/>
      <c r="H39" s="135"/>
    </row>
    <row r="40" spans="1:8" ht="13.5">
      <c r="A40" s="121"/>
      <c r="B40" s="45" t="s">
        <v>72</v>
      </c>
      <c r="C40" s="124"/>
      <c r="D40" s="141"/>
      <c r="E40" s="149"/>
      <c r="F40" s="111"/>
      <c r="G40" s="113"/>
      <c r="H40" s="135"/>
    </row>
    <row r="41" spans="1:8" ht="13.5">
      <c r="A41" s="121"/>
      <c r="B41" s="45" t="s">
        <v>73</v>
      </c>
      <c r="C41" s="124"/>
      <c r="D41" s="141"/>
      <c r="E41" s="149"/>
      <c r="F41" s="111"/>
      <c r="G41" s="113"/>
      <c r="H41" s="135"/>
    </row>
    <row r="42" spans="1:8" ht="13.5">
      <c r="A42" s="121"/>
      <c r="B42" s="45" t="s">
        <v>74</v>
      </c>
      <c r="C42" s="124"/>
      <c r="D42" s="141"/>
      <c r="E42" s="149"/>
      <c r="F42" s="111"/>
      <c r="G42" s="113"/>
      <c r="H42" s="135"/>
    </row>
    <row r="43" spans="1:8" ht="13.5">
      <c r="A43" s="121"/>
      <c r="B43" s="45" t="s">
        <v>75</v>
      </c>
      <c r="C43" s="124"/>
      <c r="D43" s="141"/>
      <c r="E43" s="149"/>
      <c r="F43" s="111"/>
      <c r="G43" s="113"/>
      <c r="H43" s="135"/>
    </row>
    <row r="44" spans="1:8" ht="13.5">
      <c r="A44" s="121"/>
      <c r="B44" s="45" t="s">
        <v>76</v>
      </c>
      <c r="C44" s="124"/>
      <c r="D44" s="141"/>
      <c r="E44" s="149"/>
      <c r="F44" s="111"/>
      <c r="G44" s="113"/>
      <c r="H44" s="135"/>
    </row>
    <row r="45" spans="1:8" ht="13.5">
      <c r="A45" s="122"/>
      <c r="B45" s="46" t="s">
        <v>77</v>
      </c>
      <c r="C45" s="125"/>
      <c r="D45" s="142"/>
      <c r="E45" s="150"/>
      <c r="F45" s="112"/>
      <c r="G45" s="114"/>
      <c r="H45" s="136"/>
    </row>
    <row r="46" spans="1:8" ht="13.5">
      <c r="A46" s="120">
        <v>6</v>
      </c>
      <c r="B46" s="29" t="s">
        <v>12</v>
      </c>
      <c r="C46" s="123">
        <v>2000</v>
      </c>
      <c r="D46" s="147"/>
      <c r="E46" s="148">
        <f>ROUND(H46/C46,2)</f>
        <v>0</v>
      </c>
      <c r="F46" s="110"/>
      <c r="G46" s="143">
        <f>ROUND(C46*D46,2)</f>
        <v>0</v>
      </c>
      <c r="H46" s="140">
        <f>ROUND(G46*(F46+100)%,2)</f>
        <v>0</v>
      </c>
    </row>
    <row r="47" spans="1:8" ht="78.75">
      <c r="A47" s="121"/>
      <c r="B47" s="44" t="s">
        <v>78</v>
      </c>
      <c r="C47" s="124"/>
      <c r="D47" s="141"/>
      <c r="E47" s="149"/>
      <c r="F47" s="111"/>
      <c r="G47" s="113"/>
      <c r="H47" s="135"/>
    </row>
    <row r="48" spans="1:8" ht="39">
      <c r="A48" s="121"/>
      <c r="B48" s="45" t="s">
        <v>79</v>
      </c>
      <c r="C48" s="124"/>
      <c r="D48" s="141"/>
      <c r="E48" s="149"/>
      <c r="F48" s="111"/>
      <c r="G48" s="113"/>
      <c r="H48" s="135"/>
    </row>
    <row r="49" spans="1:8" ht="14.25" customHeight="1">
      <c r="A49" s="121"/>
      <c r="B49" s="45" t="s">
        <v>99</v>
      </c>
      <c r="C49" s="124"/>
      <c r="D49" s="141"/>
      <c r="E49" s="149"/>
      <c r="F49" s="111"/>
      <c r="G49" s="113"/>
      <c r="H49" s="135"/>
    </row>
    <row r="50" spans="1:8" ht="13.5">
      <c r="A50" s="121"/>
      <c r="B50" s="45" t="s">
        <v>80</v>
      </c>
      <c r="C50" s="124"/>
      <c r="D50" s="141"/>
      <c r="E50" s="149"/>
      <c r="F50" s="111"/>
      <c r="G50" s="113"/>
      <c r="H50" s="135"/>
    </row>
    <row r="51" spans="1:8" ht="13.5">
      <c r="A51" s="121"/>
      <c r="B51" s="45" t="s">
        <v>81</v>
      </c>
      <c r="C51" s="124"/>
      <c r="D51" s="141"/>
      <c r="E51" s="149"/>
      <c r="F51" s="111"/>
      <c r="G51" s="113"/>
      <c r="H51" s="135"/>
    </row>
    <row r="52" spans="1:8" ht="13.5">
      <c r="A52" s="121"/>
      <c r="B52" s="45" t="s">
        <v>82</v>
      </c>
      <c r="C52" s="124"/>
      <c r="D52" s="141"/>
      <c r="E52" s="149"/>
      <c r="F52" s="111"/>
      <c r="G52" s="113"/>
      <c r="H52" s="135"/>
    </row>
    <row r="53" spans="1:8" ht="13.5">
      <c r="A53" s="121"/>
      <c r="B53" s="45" t="s">
        <v>83</v>
      </c>
      <c r="C53" s="124"/>
      <c r="D53" s="141"/>
      <c r="E53" s="149"/>
      <c r="F53" s="111"/>
      <c r="G53" s="113"/>
      <c r="H53" s="135"/>
    </row>
    <row r="54" spans="1:8" ht="13.5">
      <c r="A54" s="121"/>
      <c r="B54" s="45" t="s">
        <v>84</v>
      </c>
      <c r="C54" s="124"/>
      <c r="D54" s="141"/>
      <c r="E54" s="149"/>
      <c r="F54" s="111"/>
      <c r="G54" s="113"/>
      <c r="H54" s="135"/>
    </row>
    <row r="55" spans="1:8" ht="13.5">
      <c r="A55" s="122"/>
      <c r="B55" s="46" t="s">
        <v>77</v>
      </c>
      <c r="C55" s="125"/>
      <c r="D55" s="142"/>
      <c r="E55" s="150"/>
      <c r="F55" s="112"/>
      <c r="G55" s="114"/>
      <c r="H55" s="136"/>
    </row>
    <row r="56" spans="1:8" ht="13.5">
      <c r="A56" s="120">
        <v>7</v>
      </c>
      <c r="B56" s="29" t="s">
        <v>34</v>
      </c>
      <c r="C56" s="123">
        <v>150</v>
      </c>
      <c r="D56" s="151"/>
      <c r="E56" s="154">
        <f>ROUND(H56/C56,2)</f>
        <v>0</v>
      </c>
      <c r="F56" s="110"/>
      <c r="G56" s="143">
        <f>ROUND(C56*D56,2)</f>
        <v>0</v>
      </c>
      <c r="H56" s="140">
        <f>ROUND(G56*(F56+100)%,2)</f>
        <v>0</v>
      </c>
    </row>
    <row r="57" spans="1:8" ht="52.5">
      <c r="A57" s="121"/>
      <c r="B57" s="47" t="s">
        <v>85</v>
      </c>
      <c r="C57" s="124"/>
      <c r="D57" s="152"/>
      <c r="E57" s="155"/>
      <c r="F57" s="111"/>
      <c r="G57" s="113"/>
      <c r="H57" s="135"/>
    </row>
    <row r="58" spans="1:8" ht="52.5">
      <c r="A58" s="121"/>
      <c r="B58" s="48" t="s">
        <v>90</v>
      </c>
      <c r="C58" s="124"/>
      <c r="D58" s="152"/>
      <c r="E58" s="155"/>
      <c r="F58" s="111"/>
      <c r="G58" s="113"/>
      <c r="H58" s="135"/>
    </row>
    <row r="59" spans="1:8" ht="13.5">
      <c r="A59" s="121"/>
      <c r="B59" s="48" t="s">
        <v>100</v>
      </c>
      <c r="C59" s="124"/>
      <c r="D59" s="152"/>
      <c r="E59" s="155"/>
      <c r="F59" s="111"/>
      <c r="G59" s="113"/>
      <c r="H59" s="135"/>
    </row>
    <row r="60" spans="1:8" ht="13.5">
      <c r="A60" s="121"/>
      <c r="B60" s="48" t="s">
        <v>86</v>
      </c>
      <c r="C60" s="124"/>
      <c r="D60" s="152"/>
      <c r="E60" s="155"/>
      <c r="F60" s="111"/>
      <c r="G60" s="113"/>
      <c r="H60" s="135"/>
    </row>
    <row r="61" spans="1:8" ht="13.5">
      <c r="A61" s="121"/>
      <c r="B61" s="48" t="s">
        <v>87</v>
      </c>
      <c r="C61" s="124"/>
      <c r="D61" s="152"/>
      <c r="E61" s="155"/>
      <c r="F61" s="111"/>
      <c r="G61" s="113"/>
      <c r="H61" s="135"/>
    </row>
    <row r="62" spans="1:8" ht="13.5">
      <c r="A62" s="121"/>
      <c r="B62" s="48" t="s">
        <v>88</v>
      </c>
      <c r="C62" s="124"/>
      <c r="D62" s="152"/>
      <c r="E62" s="155"/>
      <c r="F62" s="111"/>
      <c r="G62" s="113"/>
      <c r="H62" s="135"/>
    </row>
    <row r="63" spans="1:8" ht="13.5">
      <c r="A63" s="122"/>
      <c r="B63" s="49" t="s">
        <v>89</v>
      </c>
      <c r="C63" s="125"/>
      <c r="D63" s="153"/>
      <c r="E63" s="156"/>
      <c r="F63" s="112"/>
      <c r="G63" s="114"/>
      <c r="H63" s="136"/>
    </row>
    <row r="64" spans="1:8" ht="13.5">
      <c r="A64" s="120">
        <v>8</v>
      </c>
      <c r="B64" s="29" t="s">
        <v>16</v>
      </c>
      <c r="C64" s="123">
        <v>900</v>
      </c>
      <c r="D64" s="147"/>
      <c r="E64" s="148">
        <f>ROUND(H64/C64,2)</f>
        <v>0</v>
      </c>
      <c r="F64" s="110"/>
      <c r="G64" s="143">
        <f>ROUND(C64*D64,2)</f>
        <v>0</v>
      </c>
      <c r="H64" s="140">
        <f>ROUND(G64*(F64+100)%,2)</f>
        <v>0</v>
      </c>
    </row>
    <row r="65" spans="1:8" ht="78.75">
      <c r="A65" s="121"/>
      <c r="B65" s="44" t="s">
        <v>91</v>
      </c>
      <c r="C65" s="124"/>
      <c r="D65" s="141"/>
      <c r="E65" s="149"/>
      <c r="F65" s="111"/>
      <c r="G65" s="113"/>
      <c r="H65" s="135"/>
    </row>
    <row r="66" spans="1:8" ht="39">
      <c r="A66" s="121"/>
      <c r="B66" s="45" t="s">
        <v>94</v>
      </c>
      <c r="C66" s="124"/>
      <c r="D66" s="141"/>
      <c r="E66" s="149"/>
      <c r="F66" s="111"/>
      <c r="G66" s="113"/>
      <c r="H66" s="135"/>
    </row>
    <row r="67" spans="1:8" ht="13.5">
      <c r="A67" s="121"/>
      <c r="B67" s="45" t="s">
        <v>100</v>
      </c>
      <c r="C67" s="124"/>
      <c r="D67" s="141"/>
      <c r="E67" s="149"/>
      <c r="F67" s="111"/>
      <c r="G67" s="113"/>
      <c r="H67" s="135"/>
    </row>
    <row r="68" spans="1:8" ht="26.25">
      <c r="A68" s="121"/>
      <c r="B68" s="45" t="s">
        <v>95</v>
      </c>
      <c r="C68" s="124"/>
      <c r="D68" s="141"/>
      <c r="E68" s="149"/>
      <c r="F68" s="111"/>
      <c r="G68" s="113"/>
      <c r="H68" s="135"/>
    </row>
    <row r="69" spans="1:8" ht="13.5">
      <c r="A69" s="121"/>
      <c r="B69" s="45" t="s">
        <v>92</v>
      </c>
      <c r="C69" s="124"/>
      <c r="D69" s="141"/>
      <c r="E69" s="149"/>
      <c r="F69" s="111"/>
      <c r="G69" s="113"/>
      <c r="H69" s="135"/>
    </row>
    <row r="70" spans="1:8" ht="13.5">
      <c r="A70" s="122"/>
      <c r="B70" s="46" t="s">
        <v>93</v>
      </c>
      <c r="C70" s="125"/>
      <c r="D70" s="142"/>
      <c r="E70" s="150"/>
      <c r="F70" s="112"/>
      <c r="G70" s="114"/>
      <c r="H70" s="136"/>
    </row>
    <row r="71" spans="1:8" ht="13.5">
      <c r="A71" s="120">
        <v>9</v>
      </c>
      <c r="B71" s="29" t="s">
        <v>32</v>
      </c>
      <c r="C71" s="123">
        <v>700</v>
      </c>
      <c r="D71" s="144"/>
      <c r="E71" s="154">
        <f>ROUND(H71/C71,2)</f>
        <v>0</v>
      </c>
      <c r="F71" s="110"/>
      <c r="G71" s="143">
        <f>ROUND(C71*D71,2)</f>
        <v>0</v>
      </c>
      <c r="H71" s="140">
        <f>ROUND(G71*(F71+100)%,2)</f>
        <v>0</v>
      </c>
    </row>
    <row r="72" spans="1:8" ht="52.5">
      <c r="A72" s="121"/>
      <c r="B72" s="47" t="s">
        <v>96</v>
      </c>
      <c r="C72" s="124"/>
      <c r="D72" s="145"/>
      <c r="E72" s="155"/>
      <c r="F72" s="111"/>
      <c r="G72" s="113"/>
      <c r="H72" s="135"/>
    </row>
    <row r="73" spans="1:8" ht="52.5" customHeight="1">
      <c r="A73" s="121"/>
      <c r="B73" s="48" t="s">
        <v>97</v>
      </c>
      <c r="C73" s="124"/>
      <c r="D73" s="145"/>
      <c r="E73" s="155"/>
      <c r="F73" s="111"/>
      <c r="G73" s="113"/>
      <c r="H73" s="135"/>
    </row>
    <row r="74" spans="1:8" ht="14.25" customHeight="1">
      <c r="A74" s="121"/>
      <c r="B74" s="48" t="s">
        <v>99</v>
      </c>
      <c r="C74" s="124"/>
      <c r="D74" s="145"/>
      <c r="E74" s="155"/>
      <c r="F74" s="111"/>
      <c r="G74" s="113"/>
      <c r="H74" s="135"/>
    </row>
    <row r="75" spans="1:8" ht="13.5">
      <c r="A75" s="121"/>
      <c r="B75" s="48" t="s">
        <v>86</v>
      </c>
      <c r="C75" s="124"/>
      <c r="D75" s="145"/>
      <c r="E75" s="155"/>
      <c r="F75" s="111"/>
      <c r="G75" s="113"/>
      <c r="H75" s="135"/>
    </row>
    <row r="76" spans="1:8" ht="13.5">
      <c r="A76" s="121"/>
      <c r="B76" s="48" t="s">
        <v>87</v>
      </c>
      <c r="C76" s="124"/>
      <c r="D76" s="145"/>
      <c r="E76" s="155"/>
      <c r="F76" s="111"/>
      <c r="G76" s="113"/>
      <c r="H76" s="135"/>
    </row>
    <row r="77" spans="1:8" ht="13.5">
      <c r="A77" s="121"/>
      <c r="B77" s="48" t="s">
        <v>98</v>
      </c>
      <c r="C77" s="124"/>
      <c r="D77" s="145"/>
      <c r="E77" s="155"/>
      <c r="F77" s="111"/>
      <c r="G77" s="113"/>
      <c r="H77" s="135"/>
    </row>
    <row r="78" spans="1:8" ht="13.5">
      <c r="A78" s="121"/>
      <c r="B78" s="48" t="s">
        <v>68</v>
      </c>
      <c r="C78" s="124"/>
      <c r="D78" s="145"/>
      <c r="E78" s="155"/>
      <c r="F78" s="111"/>
      <c r="G78" s="113"/>
      <c r="H78" s="135"/>
    </row>
    <row r="79" spans="1:8" ht="13.5">
      <c r="A79" s="122"/>
      <c r="B79" s="49" t="s">
        <v>69</v>
      </c>
      <c r="C79" s="125"/>
      <c r="D79" s="146"/>
      <c r="E79" s="156"/>
      <c r="F79" s="112"/>
      <c r="G79" s="114"/>
      <c r="H79" s="136"/>
    </row>
    <row r="80" spans="1:8" ht="13.5">
      <c r="A80" s="120">
        <v>10</v>
      </c>
      <c r="B80" s="29" t="s">
        <v>28</v>
      </c>
      <c r="C80" s="123">
        <v>1100</v>
      </c>
      <c r="D80" s="147"/>
      <c r="E80" s="154">
        <f>ROUND(H80/C80,2)</f>
        <v>0</v>
      </c>
      <c r="F80" s="110"/>
      <c r="G80" s="143">
        <f>ROUND(C80*D80,2)</f>
        <v>0</v>
      </c>
      <c r="H80" s="140">
        <f>ROUND(G80*(F80+100)%,2)</f>
        <v>0</v>
      </c>
    </row>
    <row r="81" spans="1:8" ht="39">
      <c r="A81" s="121"/>
      <c r="B81" s="52" t="s">
        <v>101</v>
      </c>
      <c r="C81" s="124"/>
      <c r="D81" s="141"/>
      <c r="E81" s="155"/>
      <c r="F81" s="111"/>
      <c r="G81" s="113"/>
      <c r="H81" s="135"/>
    </row>
    <row r="82" spans="1:8" ht="39" customHeight="1">
      <c r="A82" s="121"/>
      <c r="B82" s="51" t="s">
        <v>104</v>
      </c>
      <c r="C82" s="124"/>
      <c r="D82" s="141"/>
      <c r="E82" s="155"/>
      <c r="F82" s="111"/>
      <c r="G82" s="113"/>
      <c r="H82" s="135"/>
    </row>
    <row r="83" spans="1:8" ht="13.5">
      <c r="A83" s="121"/>
      <c r="B83" s="51" t="s">
        <v>100</v>
      </c>
      <c r="C83" s="124"/>
      <c r="D83" s="141"/>
      <c r="E83" s="155"/>
      <c r="F83" s="111"/>
      <c r="G83" s="113"/>
      <c r="H83" s="135"/>
    </row>
    <row r="84" spans="1:8" ht="13.5">
      <c r="A84" s="121"/>
      <c r="B84" s="51" t="s">
        <v>102</v>
      </c>
      <c r="C84" s="124"/>
      <c r="D84" s="141"/>
      <c r="E84" s="155"/>
      <c r="F84" s="111"/>
      <c r="G84" s="113"/>
      <c r="H84" s="135"/>
    </row>
    <row r="85" spans="1:8" ht="13.5">
      <c r="A85" s="121"/>
      <c r="B85" s="51" t="s">
        <v>55</v>
      </c>
      <c r="C85" s="124"/>
      <c r="D85" s="141"/>
      <c r="E85" s="155"/>
      <c r="F85" s="111"/>
      <c r="G85" s="113"/>
      <c r="H85" s="135"/>
    </row>
    <row r="86" spans="1:8" ht="13.5">
      <c r="A86" s="121"/>
      <c r="B86" s="51" t="s">
        <v>98</v>
      </c>
      <c r="C86" s="124"/>
      <c r="D86" s="141"/>
      <c r="E86" s="155"/>
      <c r="F86" s="111"/>
      <c r="G86" s="113"/>
      <c r="H86" s="135"/>
    </row>
    <row r="87" spans="1:8" ht="13.5">
      <c r="A87" s="121"/>
      <c r="B87" s="51" t="s">
        <v>68</v>
      </c>
      <c r="C87" s="124"/>
      <c r="D87" s="141"/>
      <c r="E87" s="155"/>
      <c r="F87" s="111"/>
      <c r="G87" s="113"/>
      <c r="H87" s="135"/>
    </row>
    <row r="88" spans="1:8" ht="13.5">
      <c r="A88" s="122"/>
      <c r="B88" s="50" t="s">
        <v>103</v>
      </c>
      <c r="C88" s="125"/>
      <c r="D88" s="142"/>
      <c r="E88" s="156"/>
      <c r="F88" s="112"/>
      <c r="G88" s="114"/>
      <c r="H88" s="136"/>
    </row>
    <row r="89" spans="1:8" ht="13.5">
      <c r="A89" s="120">
        <v>11</v>
      </c>
      <c r="B89" s="29" t="s">
        <v>13</v>
      </c>
      <c r="C89" s="123">
        <v>800</v>
      </c>
      <c r="D89" s="151"/>
      <c r="E89" s="154">
        <f>ROUND(H89/C89,2)</f>
        <v>0</v>
      </c>
      <c r="F89" s="110"/>
      <c r="G89" s="143">
        <f>ROUND(C89*D89,2)</f>
        <v>0</v>
      </c>
      <c r="H89" s="140">
        <f>ROUND(G89*(F89+100)%,2)</f>
        <v>0</v>
      </c>
    </row>
    <row r="90" spans="1:8" ht="52.5">
      <c r="A90" s="121"/>
      <c r="B90" s="44" t="s">
        <v>105</v>
      </c>
      <c r="C90" s="124"/>
      <c r="D90" s="152"/>
      <c r="E90" s="155"/>
      <c r="F90" s="111"/>
      <c r="G90" s="113"/>
      <c r="H90" s="135"/>
    </row>
    <row r="91" spans="1:8" ht="39">
      <c r="A91" s="121"/>
      <c r="B91" s="45" t="s">
        <v>111</v>
      </c>
      <c r="C91" s="124"/>
      <c r="D91" s="152"/>
      <c r="E91" s="155"/>
      <c r="F91" s="111"/>
      <c r="G91" s="113"/>
      <c r="H91" s="135"/>
    </row>
    <row r="92" spans="1:8" ht="13.5">
      <c r="A92" s="121"/>
      <c r="B92" s="45" t="s">
        <v>100</v>
      </c>
      <c r="C92" s="124"/>
      <c r="D92" s="152"/>
      <c r="E92" s="155"/>
      <c r="F92" s="111"/>
      <c r="G92" s="113"/>
      <c r="H92" s="135"/>
    </row>
    <row r="93" spans="1:8" ht="13.5">
      <c r="A93" s="121"/>
      <c r="B93" s="45" t="s">
        <v>106</v>
      </c>
      <c r="C93" s="124"/>
      <c r="D93" s="152"/>
      <c r="E93" s="155"/>
      <c r="F93" s="111"/>
      <c r="G93" s="113"/>
      <c r="H93" s="135"/>
    </row>
    <row r="94" spans="1:8" ht="13.5">
      <c r="A94" s="121"/>
      <c r="B94" s="45" t="s">
        <v>107</v>
      </c>
      <c r="C94" s="124"/>
      <c r="D94" s="152"/>
      <c r="E94" s="155"/>
      <c r="F94" s="111"/>
      <c r="G94" s="113"/>
      <c r="H94" s="135"/>
    </row>
    <row r="95" spans="1:8" ht="13.5">
      <c r="A95" s="121"/>
      <c r="B95" s="45" t="s">
        <v>108</v>
      </c>
      <c r="C95" s="124"/>
      <c r="D95" s="152"/>
      <c r="E95" s="155"/>
      <c r="F95" s="111"/>
      <c r="G95" s="113"/>
      <c r="H95" s="135"/>
    </row>
    <row r="96" spans="1:8" ht="13.5">
      <c r="A96" s="121"/>
      <c r="B96" s="45" t="s">
        <v>109</v>
      </c>
      <c r="C96" s="124"/>
      <c r="D96" s="152"/>
      <c r="E96" s="155"/>
      <c r="F96" s="111"/>
      <c r="G96" s="113"/>
      <c r="H96" s="135"/>
    </row>
    <row r="97" spans="1:8" ht="13.5">
      <c r="A97" s="122"/>
      <c r="B97" s="45" t="s">
        <v>110</v>
      </c>
      <c r="C97" s="125"/>
      <c r="D97" s="153"/>
      <c r="E97" s="156"/>
      <c r="F97" s="112"/>
      <c r="G97" s="114"/>
      <c r="H97" s="136"/>
    </row>
    <row r="98" spans="1:8" s="21" customFormat="1" ht="13.5">
      <c r="A98" s="120">
        <v>12</v>
      </c>
      <c r="B98" s="55" t="s">
        <v>18</v>
      </c>
      <c r="C98" s="157">
        <v>800</v>
      </c>
      <c r="D98" s="160"/>
      <c r="E98" s="129">
        <f>ROUND(H98/C98,2)</f>
        <v>0</v>
      </c>
      <c r="F98" s="115"/>
      <c r="G98" s="143">
        <f>ROUND(C98*D98,2)</f>
        <v>0</v>
      </c>
      <c r="H98" s="140">
        <f>ROUND(G98*(F98+100)%,2)</f>
        <v>0</v>
      </c>
    </row>
    <row r="99" spans="1:8" s="21" customFormat="1" ht="52.5">
      <c r="A99" s="121"/>
      <c r="B99" s="53" t="s">
        <v>112</v>
      </c>
      <c r="C99" s="158"/>
      <c r="D99" s="161"/>
      <c r="E99" s="130"/>
      <c r="F99" s="116"/>
      <c r="G99" s="113"/>
      <c r="H99" s="135"/>
    </row>
    <row r="100" spans="1:8" s="21" customFormat="1" ht="66">
      <c r="A100" s="121"/>
      <c r="B100" s="53" t="s">
        <v>113</v>
      </c>
      <c r="C100" s="158"/>
      <c r="D100" s="161"/>
      <c r="E100" s="130"/>
      <c r="F100" s="116"/>
      <c r="G100" s="113"/>
      <c r="H100" s="135"/>
    </row>
    <row r="101" spans="1:8" s="21" customFormat="1" ht="13.5">
      <c r="A101" s="121"/>
      <c r="B101" s="53" t="s">
        <v>100</v>
      </c>
      <c r="C101" s="158"/>
      <c r="D101" s="161"/>
      <c r="E101" s="130"/>
      <c r="F101" s="116"/>
      <c r="G101" s="113"/>
      <c r="H101" s="135"/>
    </row>
    <row r="102" spans="1:8" s="21" customFormat="1" ht="13.5">
      <c r="A102" s="121"/>
      <c r="B102" s="53" t="s">
        <v>114</v>
      </c>
      <c r="C102" s="158"/>
      <c r="D102" s="161"/>
      <c r="E102" s="130"/>
      <c r="F102" s="116"/>
      <c r="G102" s="113"/>
      <c r="H102" s="135"/>
    </row>
    <row r="103" spans="1:8" s="21" customFormat="1" ht="13.5">
      <c r="A103" s="121"/>
      <c r="B103" s="53" t="s">
        <v>115</v>
      </c>
      <c r="C103" s="158"/>
      <c r="D103" s="161"/>
      <c r="E103" s="130"/>
      <c r="F103" s="116"/>
      <c r="G103" s="113"/>
      <c r="H103" s="135"/>
    </row>
    <row r="104" spans="1:8" s="21" customFormat="1" ht="13.5">
      <c r="A104" s="121"/>
      <c r="B104" s="53" t="s">
        <v>116</v>
      </c>
      <c r="C104" s="158"/>
      <c r="D104" s="161"/>
      <c r="E104" s="130"/>
      <c r="F104" s="116"/>
      <c r="G104" s="113"/>
      <c r="H104" s="135"/>
    </row>
    <row r="105" spans="1:8" s="21" customFormat="1" ht="26.25">
      <c r="A105" s="121"/>
      <c r="B105" s="53" t="s">
        <v>117</v>
      </c>
      <c r="C105" s="158"/>
      <c r="D105" s="161"/>
      <c r="E105" s="130"/>
      <c r="F105" s="116"/>
      <c r="G105" s="113"/>
      <c r="H105" s="135"/>
    </row>
    <row r="106" spans="1:8" s="21" customFormat="1" ht="13.5" customHeight="1">
      <c r="A106" s="121"/>
      <c r="B106" s="53" t="s">
        <v>118</v>
      </c>
      <c r="C106" s="158"/>
      <c r="D106" s="161"/>
      <c r="E106" s="130"/>
      <c r="F106" s="116"/>
      <c r="G106" s="113"/>
      <c r="H106" s="135"/>
    </row>
    <row r="107" spans="1:8" s="21" customFormat="1" ht="13.5">
      <c r="A107" s="121"/>
      <c r="B107" s="53" t="s">
        <v>119</v>
      </c>
      <c r="C107" s="158"/>
      <c r="D107" s="161"/>
      <c r="E107" s="130"/>
      <c r="F107" s="116"/>
      <c r="G107" s="113"/>
      <c r="H107" s="135"/>
    </row>
    <row r="108" spans="1:8" s="21" customFormat="1" ht="13.5">
      <c r="A108" s="122"/>
      <c r="B108" s="54" t="s">
        <v>120</v>
      </c>
      <c r="C108" s="159"/>
      <c r="D108" s="162"/>
      <c r="E108" s="131"/>
      <c r="F108" s="117"/>
      <c r="G108" s="114"/>
      <c r="H108" s="136"/>
    </row>
    <row r="109" spans="1:8" ht="13.5">
      <c r="A109" s="120">
        <v>13</v>
      </c>
      <c r="B109" s="56" t="s">
        <v>23</v>
      </c>
      <c r="C109" s="157">
        <v>350</v>
      </c>
      <c r="D109" s="160"/>
      <c r="E109" s="129">
        <f>ROUND(H109/C109,2)</f>
        <v>0</v>
      </c>
      <c r="F109" s="115"/>
      <c r="G109" s="143">
        <f>ROUND(C109*D109,2)</f>
        <v>0</v>
      </c>
      <c r="H109" s="140">
        <f>ROUND(G109*(F109+100)%,2)</f>
        <v>0</v>
      </c>
    </row>
    <row r="110" spans="1:8" ht="52.5">
      <c r="A110" s="121"/>
      <c r="B110" s="59" t="s">
        <v>121</v>
      </c>
      <c r="C110" s="158"/>
      <c r="D110" s="161"/>
      <c r="E110" s="130"/>
      <c r="F110" s="116"/>
      <c r="G110" s="113"/>
      <c r="H110" s="135"/>
    </row>
    <row r="111" spans="1:8" ht="66">
      <c r="A111" s="121"/>
      <c r="B111" s="60" t="s">
        <v>122</v>
      </c>
      <c r="C111" s="158"/>
      <c r="D111" s="161"/>
      <c r="E111" s="130"/>
      <c r="F111" s="116"/>
      <c r="G111" s="113"/>
      <c r="H111" s="135"/>
    </row>
    <row r="112" spans="1:8" ht="13.5">
      <c r="A112" s="121"/>
      <c r="B112" s="60" t="s">
        <v>100</v>
      </c>
      <c r="C112" s="158"/>
      <c r="D112" s="161"/>
      <c r="E112" s="130"/>
      <c r="F112" s="116"/>
      <c r="G112" s="113"/>
      <c r="H112" s="135"/>
    </row>
    <row r="113" spans="1:8" ht="13.5">
      <c r="A113" s="121"/>
      <c r="B113" s="60" t="s">
        <v>123</v>
      </c>
      <c r="C113" s="158"/>
      <c r="D113" s="161"/>
      <c r="E113" s="130"/>
      <c r="F113" s="116"/>
      <c r="G113" s="113"/>
      <c r="H113" s="135"/>
    </row>
    <row r="114" spans="1:8" ht="13.5">
      <c r="A114" s="121"/>
      <c r="B114" s="60" t="s">
        <v>124</v>
      </c>
      <c r="C114" s="158"/>
      <c r="D114" s="161"/>
      <c r="E114" s="130"/>
      <c r="F114" s="116"/>
      <c r="G114" s="113"/>
      <c r="H114" s="135"/>
    </row>
    <row r="115" spans="1:8" ht="13.5">
      <c r="A115" s="121"/>
      <c r="B115" s="60" t="s">
        <v>125</v>
      </c>
      <c r="C115" s="158"/>
      <c r="D115" s="161"/>
      <c r="E115" s="130"/>
      <c r="F115" s="116"/>
      <c r="G115" s="113"/>
      <c r="H115" s="135"/>
    </row>
    <row r="116" spans="1:8" ht="13.5">
      <c r="A116" s="121"/>
      <c r="B116" s="60" t="s">
        <v>126</v>
      </c>
      <c r="C116" s="158"/>
      <c r="D116" s="161"/>
      <c r="E116" s="130"/>
      <c r="F116" s="116"/>
      <c r="G116" s="113"/>
      <c r="H116" s="135"/>
    </row>
    <row r="117" spans="1:8" ht="13.5">
      <c r="A117" s="122"/>
      <c r="B117" s="61" t="s">
        <v>127</v>
      </c>
      <c r="C117" s="159"/>
      <c r="D117" s="162"/>
      <c r="E117" s="131"/>
      <c r="F117" s="117"/>
      <c r="G117" s="114"/>
      <c r="H117" s="136"/>
    </row>
    <row r="118" spans="1:8" ht="13.5">
      <c r="A118" s="120">
        <v>14</v>
      </c>
      <c r="B118" s="29" t="s">
        <v>36</v>
      </c>
      <c r="C118" s="123">
        <v>300</v>
      </c>
      <c r="D118" s="151"/>
      <c r="E118" s="154">
        <f>ROUND(H118/C118,2)</f>
        <v>0</v>
      </c>
      <c r="F118" s="110"/>
      <c r="G118" s="143">
        <f>ROUND(C118*D118,2)</f>
        <v>0</v>
      </c>
      <c r="H118" s="140">
        <f>ROUND(G118*(F118+100)%,2)</f>
        <v>0</v>
      </c>
    </row>
    <row r="119" spans="1:8" ht="39">
      <c r="A119" s="121"/>
      <c r="B119" s="41" t="s">
        <v>128</v>
      </c>
      <c r="C119" s="124"/>
      <c r="D119" s="152"/>
      <c r="E119" s="155"/>
      <c r="F119" s="111"/>
      <c r="G119" s="113"/>
      <c r="H119" s="135"/>
    </row>
    <row r="120" spans="1:8" ht="13.5">
      <c r="A120" s="121"/>
      <c r="B120" s="42" t="s">
        <v>129</v>
      </c>
      <c r="C120" s="124"/>
      <c r="D120" s="152"/>
      <c r="E120" s="155"/>
      <c r="F120" s="111"/>
      <c r="G120" s="113"/>
      <c r="H120" s="135"/>
    </row>
    <row r="121" spans="1:8" ht="13.5">
      <c r="A121" s="121"/>
      <c r="B121" s="42" t="s">
        <v>100</v>
      </c>
      <c r="C121" s="124"/>
      <c r="D121" s="152"/>
      <c r="E121" s="155"/>
      <c r="F121" s="111"/>
      <c r="G121" s="113"/>
      <c r="H121" s="135"/>
    </row>
    <row r="122" spans="1:8" ht="13.5">
      <c r="A122" s="121"/>
      <c r="B122" s="42" t="s">
        <v>130</v>
      </c>
      <c r="C122" s="124"/>
      <c r="D122" s="152"/>
      <c r="E122" s="155"/>
      <c r="F122" s="111"/>
      <c r="G122" s="113"/>
      <c r="H122" s="135"/>
    </row>
    <row r="123" spans="1:8" ht="13.5">
      <c r="A123" s="121"/>
      <c r="B123" s="42" t="s">
        <v>131</v>
      </c>
      <c r="C123" s="124"/>
      <c r="D123" s="152"/>
      <c r="E123" s="155"/>
      <c r="F123" s="111"/>
      <c r="G123" s="113"/>
      <c r="H123" s="135"/>
    </row>
    <row r="124" spans="1:8" ht="13.5">
      <c r="A124" s="121"/>
      <c r="B124" s="42" t="s">
        <v>132</v>
      </c>
      <c r="C124" s="124"/>
      <c r="D124" s="152"/>
      <c r="E124" s="155"/>
      <c r="F124" s="111"/>
      <c r="G124" s="113"/>
      <c r="H124" s="135"/>
    </row>
    <row r="125" spans="1:8" ht="13.5">
      <c r="A125" s="122"/>
      <c r="B125" s="43" t="s">
        <v>133</v>
      </c>
      <c r="C125" s="125"/>
      <c r="D125" s="153"/>
      <c r="E125" s="156"/>
      <c r="F125" s="112"/>
      <c r="G125" s="114"/>
      <c r="H125" s="136"/>
    </row>
    <row r="126" spans="1:8" ht="15.75" customHeight="1">
      <c r="A126" s="120">
        <v>15</v>
      </c>
      <c r="B126" s="57" t="s">
        <v>14</v>
      </c>
      <c r="C126" s="157">
        <v>300</v>
      </c>
      <c r="D126" s="160"/>
      <c r="E126" s="154">
        <f>ROUND(H126/C126,2)</f>
        <v>0</v>
      </c>
      <c r="F126" s="115"/>
      <c r="G126" s="143">
        <f>ROUND(C126*D126,2)</f>
        <v>0</v>
      </c>
      <c r="H126" s="140">
        <f>ROUND(G126*(F126+100)%,2)</f>
        <v>0</v>
      </c>
    </row>
    <row r="127" spans="1:8" ht="39">
      <c r="A127" s="121"/>
      <c r="B127" s="62" t="s">
        <v>134</v>
      </c>
      <c r="C127" s="158"/>
      <c r="D127" s="161"/>
      <c r="E127" s="155"/>
      <c r="F127" s="116"/>
      <c r="G127" s="113"/>
      <c r="H127" s="135"/>
    </row>
    <row r="128" spans="1:8" ht="26.25">
      <c r="A128" s="121"/>
      <c r="B128" s="63" t="s">
        <v>135</v>
      </c>
      <c r="C128" s="158"/>
      <c r="D128" s="161"/>
      <c r="E128" s="155"/>
      <c r="F128" s="116"/>
      <c r="G128" s="113"/>
      <c r="H128" s="135"/>
    </row>
    <row r="129" spans="1:8" ht="15.75" customHeight="1">
      <c r="A129" s="121"/>
      <c r="B129" s="63" t="s">
        <v>100</v>
      </c>
      <c r="C129" s="158"/>
      <c r="D129" s="161"/>
      <c r="E129" s="155"/>
      <c r="F129" s="116"/>
      <c r="G129" s="113"/>
      <c r="H129" s="135"/>
    </row>
    <row r="130" spans="1:8" ht="15.75" customHeight="1">
      <c r="A130" s="121"/>
      <c r="B130" s="63" t="s">
        <v>136</v>
      </c>
      <c r="C130" s="158"/>
      <c r="D130" s="161"/>
      <c r="E130" s="155"/>
      <c r="F130" s="116"/>
      <c r="G130" s="113"/>
      <c r="H130" s="135"/>
    </row>
    <row r="131" spans="1:8" ht="15.75" customHeight="1">
      <c r="A131" s="121"/>
      <c r="B131" s="63" t="s">
        <v>137</v>
      </c>
      <c r="C131" s="158"/>
      <c r="D131" s="161"/>
      <c r="E131" s="155"/>
      <c r="F131" s="116"/>
      <c r="G131" s="113"/>
      <c r="H131" s="135"/>
    </row>
    <row r="132" spans="1:8" ht="15.75" customHeight="1">
      <c r="A132" s="121"/>
      <c r="B132" s="63" t="s">
        <v>138</v>
      </c>
      <c r="C132" s="158"/>
      <c r="D132" s="161"/>
      <c r="E132" s="155"/>
      <c r="F132" s="116"/>
      <c r="G132" s="113"/>
      <c r="H132" s="135"/>
    </row>
    <row r="133" spans="1:8" ht="15.75" customHeight="1">
      <c r="A133" s="121"/>
      <c r="B133" s="63" t="s">
        <v>89</v>
      </c>
      <c r="C133" s="158"/>
      <c r="D133" s="161"/>
      <c r="E133" s="156"/>
      <c r="F133" s="117"/>
      <c r="G133" s="114"/>
      <c r="H133" s="136"/>
    </row>
    <row r="134" spans="1:8" ht="13.5">
      <c r="A134" s="120">
        <v>16</v>
      </c>
      <c r="B134" s="56" t="s">
        <v>5</v>
      </c>
      <c r="C134" s="157">
        <v>650</v>
      </c>
      <c r="D134" s="160"/>
      <c r="E134" s="129">
        <f>ROUND(H134/C134,2)</f>
        <v>0</v>
      </c>
      <c r="F134" s="115"/>
      <c r="G134" s="143">
        <f>ROUND(C134*D134,2)</f>
        <v>0</v>
      </c>
      <c r="H134" s="140">
        <f>ROUND(G134*(F134+100)%,2)</f>
        <v>0</v>
      </c>
    </row>
    <row r="135" spans="1:8" ht="52.5">
      <c r="A135" s="121"/>
      <c r="B135" s="59" t="s">
        <v>139</v>
      </c>
      <c r="C135" s="158"/>
      <c r="D135" s="161"/>
      <c r="E135" s="130"/>
      <c r="F135" s="116"/>
      <c r="G135" s="113"/>
      <c r="H135" s="135"/>
    </row>
    <row r="136" spans="1:8" ht="26.25">
      <c r="A136" s="121"/>
      <c r="B136" s="60" t="s">
        <v>140</v>
      </c>
      <c r="C136" s="158"/>
      <c r="D136" s="161"/>
      <c r="E136" s="130"/>
      <c r="F136" s="116"/>
      <c r="G136" s="113"/>
      <c r="H136" s="135"/>
    </row>
    <row r="137" spans="1:8" ht="13.5">
      <c r="A137" s="121"/>
      <c r="B137" s="60" t="s">
        <v>100</v>
      </c>
      <c r="C137" s="158"/>
      <c r="D137" s="161"/>
      <c r="E137" s="130"/>
      <c r="F137" s="116"/>
      <c r="G137" s="113"/>
      <c r="H137" s="135"/>
    </row>
    <row r="138" spans="1:8" ht="13.5">
      <c r="A138" s="121"/>
      <c r="B138" s="60" t="s">
        <v>141</v>
      </c>
      <c r="C138" s="158"/>
      <c r="D138" s="161"/>
      <c r="E138" s="130"/>
      <c r="F138" s="116"/>
      <c r="G138" s="113"/>
      <c r="H138" s="135"/>
    </row>
    <row r="139" spans="1:8" ht="13.5">
      <c r="A139" s="121"/>
      <c r="B139" s="60" t="s">
        <v>142</v>
      </c>
      <c r="C139" s="158"/>
      <c r="D139" s="161"/>
      <c r="E139" s="130"/>
      <c r="F139" s="116"/>
      <c r="G139" s="113"/>
      <c r="H139" s="135"/>
    </row>
    <row r="140" spans="1:8" ht="13.5">
      <c r="A140" s="121"/>
      <c r="B140" s="60" t="s">
        <v>143</v>
      </c>
      <c r="C140" s="158"/>
      <c r="D140" s="161"/>
      <c r="E140" s="130"/>
      <c r="F140" s="116"/>
      <c r="G140" s="113"/>
      <c r="H140" s="135"/>
    </row>
    <row r="141" spans="1:8" ht="13.5">
      <c r="A141" s="121"/>
      <c r="B141" s="60" t="s">
        <v>109</v>
      </c>
      <c r="C141" s="158"/>
      <c r="D141" s="161"/>
      <c r="E141" s="130"/>
      <c r="F141" s="116"/>
      <c r="G141" s="113"/>
      <c r="H141" s="135"/>
    </row>
    <row r="142" spans="1:8" ht="13.5">
      <c r="A142" s="122"/>
      <c r="B142" s="61" t="s">
        <v>69</v>
      </c>
      <c r="C142" s="159"/>
      <c r="D142" s="162"/>
      <c r="E142" s="131"/>
      <c r="F142" s="117"/>
      <c r="G142" s="114"/>
      <c r="H142" s="136"/>
    </row>
    <row r="143" spans="1:8" ht="13.5">
      <c r="A143" s="120">
        <v>17</v>
      </c>
      <c r="B143" s="58" t="s">
        <v>144</v>
      </c>
      <c r="C143" s="123">
        <v>400</v>
      </c>
      <c r="D143" s="151"/>
      <c r="E143" s="154">
        <f>ROUND(H143/C143,2)</f>
        <v>0</v>
      </c>
      <c r="F143" s="110"/>
      <c r="G143" s="143">
        <f>ROUND(C143*D143,2)</f>
        <v>0</v>
      </c>
      <c r="H143" s="140">
        <f>ROUND(G143*(F143+100)%,2)</f>
        <v>0</v>
      </c>
    </row>
    <row r="144" spans="1:8" ht="66">
      <c r="A144" s="121"/>
      <c r="B144" s="41" t="s">
        <v>145</v>
      </c>
      <c r="C144" s="124"/>
      <c r="D144" s="152"/>
      <c r="E144" s="155"/>
      <c r="F144" s="111"/>
      <c r="G144" s="113"/>
      <c r="H144" s="135"/>
    </row>
    <row r="145" spans="1:8" ht="52.5">
      <c r="A145" s="121"/>
      <c r="B145" s="42" t="s">
        <v>146</v>
      </c>
      <c r="C145" s="124"/>
      <c r="D145" s="152"/>
      <c r="E145" s="155"/>
      <c r="F145" s="111"/>
      <c r="G145" s="113"/>
      <c r="H145" s="135"/>
    </row>
    <row r="146" spans="1:8" ht="13.5">
      <c r="A146" s="121"/>
      <c r="B146" s="42" t="s">
        <v>100</v>
      </c>
      <c r="C146" s="124"/>
      <c r="D146" s="152"/>
      <c r="E146" s="155"/>
      <c r="F146" s="111"/>
      <c r="G146" s="113"/>
      <c r="H146" s="135"/>
    </row>
    <row r="147" spans="1:8" ht="13.5">
      <c r="A147" s="121"/>
      <c r="B147" s="42" t="s">
        <v>66</v>
      </c>
      <c r="C147" s="124"/>
      <c r="D147" s="152"/>
      <c r="E147" s="155"/>
      <c r="F147" s="111"/>
      <c r="G147" s="113"/>
      <c r="H147" s="135"/>
    </row>
    <row r="148" spans="1:8" ht="13.5">
      <c r="A148" s="121"/>
      <c r="B148" s="42" t="s">
        <v>147</v>
      </c>
      <c r="C148" s="124"/>
      <c r="D148" s="152"/>
      <c r="E148" s="155"/>
      <c r="F148" s="111"/>
      <c r="G148" s="113"/>
      <c r="H148" s="135"/>
    </row>
    <row r="149" spans="1:8" ht="13.5">
      <c r="A149" s="121"/>
      <c r="B149" s="42" t="s">
        <v>132</v>
      </c>
      <c r="C149" s="124"/>
      <c r="D149" s="152"/>
      <c r="E149" s="155"/>
      <c r="F149" s="112"/>
      <c r="G149" s="113"/>
      <c r="H149" s="135"/>
    </row>
    <row r="150" spans="1:8" ht="13.5">
      <c r="A150" s="120">
        <v>18</v>
      </c>
      <c r="B150" s="29" t="s">
        <v>30</v>
      </c>
      <c r="C150" s="123">
        <v>350</v>
      </c>
      <c r="D150" s="151"/>
      <c r="E150" s="154">
        <f>ROUND(H150/C150,2)</f>
        <v>0</v>
      </c>
      <c r="F150" s="110"/>
      <c r="G150" s="143">
        <f>ROUND(C150*D150,2)</f>
        <v>0</v>
      </c>
      <c r="H150" s="140">
        <f>ROUND(G150*(F150+100)%,2)</f>
        <v>0</v>
      </c>
    </row>
    <row r="151" spans="1:8" ht="66">
      <c r="A151" s="121"/>
      <c r="B151" s="41" t="s">
        <v>148</v>
      </c>
      <c r="C151" s="124"/>
      <c r="D151" s="152"/>
      <c r="E151" s="155"/>
      <c r="F151" s="111"/>
      <c r="G151" s="113"/>
      <c r="H151" s="135"/>
    </row>
    <row r="152" spans="1:8" ht="52.5">
      <c r="A152" s="121"/>
      <c r="B152" s="42" t="s">
        <v>149</v>
      </c>
      <c r="C152" s="124"/>
      <c r="D152" s="152"/>
      <c r="E152" s="155"/>
      <c r="F152" s="111"/>
      <c r="G152" s="113"/>
      <c r="H152" s="135"/>
    </row>
    <row r="153" spans="1:8" ht="13.5">
      <c r="A153" s="121"/>
      <c r="B153" s="42" t="s">
        <v>100</v>
      </c>
      <c r="C153" s="124"/>
      <c r="D153" s="152"/>
      <c r="E153" s="155"/>
      <c r="F153" s="111"/>
      <c r="G153" s="113"/>
      <c r="H153" s="135"/>
    </row>
    <row r="154" spans="1:8" ht="13.5">
      <c r="A154" s="121"/>
      <c r="B154" s="42" t="s">
        <v>123</v>
      </c>
      <c r="C154" s="124"/>
      <c r="D154" s="152"/>
      <c r="E154" s="155"/>
      <c r="F154" s="111"/>
      <c r="G154" s="113"/>
      <c r="H154" s="135"/>
    </row>
    <row r="155" spans="1:8" ht="13.5">
      <c r="A155" s="121"/>
      <c r="B155" s="42" t="s">
        <v>150</v>
      </c>
      <c r="C155" s="124"/>
      <c r="D155" s="152"/>
      <c r="E155" s="155"/>
      <c r="F155" s="111"/>
      <c r="G155" s="113"/>
      <c r="H155" s="135"/>
    </row>
    <row r="156" spans="1:8" ht="13.5">
      <c r="A156" s="121"/>
      <c r="B156" s="42" t="s">
        <v>132</v>
      </c>
      <c r="C156" s="124"/>
      <c r="D156" s="152"/>
      <c r="E156" s="155"/>
      <c r="F156" s="112"/>
      <c r="G156" s="113"/>
      <c r="H156" s="135"/>
    </row>
    <row r="157" spans="1:8" ht="13.5">
      <c r="A157" s="120">
        <v>19</v>
      </c>
      <c r="B157" s="29" t="s">
        <v>21</v>
      </c>
      <c r="C157" s="123">
        <v>300</v>
      </c>
      <c r="D157" s="163"/>
      <c r="E157" s="129">
        <f>ROUND(H157/C157,2)</f>
        <v>0</v>
      </c>
      <c r="F157" s="115"/>
      <c r="G157" s="143">
        <f>ROUND(C157*D157,2)</f>
        <v>0</v>
      </c>
      <c r="H157" s="140">
        <f>ROUND(G157*(F157+100)%,2)</f>
        <v>0</v>
      </c>
    </row>
    <row r="158" spans="1:8" ht="52.5">
      <c r="A158" s="121"/>
      <c r="B158" s="41" t="s">
        <v>151</v>
      </c>
      <c r="C158" s="124"/>
      <c r="D158" s="164"/>
      <c r="E158" s="130"/>
      <c r="F158" s="116"/>
      <c r="G158" s="113"/>
      <c r="H158" s="135"/>
    </row>
    <row r="159" spans="1:8" ht="13.5">
      <c r="A159" s="121"/>
      <c r="B159" s="42" t="s">
        <v>152</v>
      </c>
      <c r="C159" s="124"/>
      <c r="D159" s="164"/>
      <c r="E159" s="130"/>
      <c r="F159" s="116"/>
      <c r="G159" s="113"/>
      <c r="H159" s="135"/>
    </row>
    <row r="160" spans="1:8" ht="13.5">
      <c r="A160" s="121"/>
      <c r="B160" s="42" t="s">
        <v>100</v>
      </c>
      <c r="C160" s="124"/>
      <c r="D160" s="164"/>
      <c r="E160" s="130"/>
      <c r="F160" s="116"/>
      <c r="G160" s="113"/>
      <c r="H160" s="135"/>
    </row>
    <row r="161" spans="1:8" ht="13.5">
      <c r="A161" s="121"/>
      <c r="B161" s="42" t="s">
        <v>153</v>
      </c>
      <c r="C161" s="124"/>
      <c r="D161" s="164"/>
      <c r="E161" s="130"/>
      <c r="F161" s="116"/>
      <c r="G161" s="113"/>
      <c r="H161" s="135"/>
    </row>
    <row r="162" spans="1:8" ht="13.5">
      <c r="A162" s="121"/>
      <c r="B162" s="42" t="s">
        <v>48</v>
      </c>
      <c r="C162" s="124"/>
      <c r="D162" s="164"/>
      <c r="E162" s="130"/>
      <c r="F162" s="117"/>
      <c r="G162" s="113"/>
      <c r="H162" s="135"/>
    </row>
    <row r="163" spans="1:8" ht="13.5">
      <c r="A163" s="120">
        <v>20</v>
      </c>
      <c r="B163" s="29" t="s">
        <v>33</v>
      </c>
      <c r="C163" s="123">
        <v>180</v>
      </c>
      <c r="D163" s="144"/>
      <c r="E163" s="154">
        <f>ROUND(H163/C163,2)</f>
        <v>0</v>
      </c>
      <c r="F163" s="110"/>
      <c r="G163" s="143">
        <f>ROUND(C163*D163,2)</f>
        <v>0</v>
      </c>
      <c r="H163" s="140">
        <f>ROUND(G163*(F163+100)%,2)</f>
        <v>0</v>
      </c>
    </row>
    <row r="164" spans="1:8" ht="52.5">
      <c r="A164" s="121"/>
      <c r="B164" s="41" t="s">
        <v>154</v>
      </c>
      <c r="C164" s="124"/>
      <c r="D164" s="145"/>
      <c r="E164" s="155"/>
      <c r="F164" s="111"/>
      <c r="G164" s="113"/>
      <c r="H164" s="135"/>
    </row>
    <row r="165" spans="1:8" ht="26.25">
      <c r="A165" s="121"/>
      <c r="B165" s="42" t="s">
        <v>44</v>
      </c>
      <c r="C165" s="124"/>
      <c r="D165" s="145"/>
      <c r="E165" s="155"/>
      <c r="F165" s="111"/>
      <c r="G165" s="113"/>
      <c r="H165" s="135"/>
    </row>
    <row r="166" spans="1:8" ht="13.5">
      <c r="A166" s="121"/>
      <c r="B166" s="42" t="s">
        <v>100</v>
      </c>
      <c r="C166" s="124"/>
      <c r="D166" s="145"/>
      <c r="E166" s="155"/>
      <c r="F166" s="111"/>
      <c r="G166" s="113"/>
      <c r="H166" s="135"/>
    </row>
    <row r="167" spans="1:8" ht="13.5">
      <c r="A167" s="121"/>
      <c r="B167" s="42" t="s">
        <v>155</v>
      </c>
      <c r="C167" s="124"/>
      <c r="D167" s="145"/>
      <c r="E167" s="155"/>
      <c r="F167" s="111"/>
      <c r="G167" s="113"/>
      <c r="H167" s="135"/>
    </row>
    <row r="168" spans="1:8" ht="13.5">
      <c r="A168" s="121"/>
      <c r="B168" s="42" t="s">
        <v>156</v>
      </c>
      <c r="C168" s="124"/>
      <c r="D168" s="145"/>
      <c r="E168" s="155"/>
      <c r="F168" s="111"/>
      <c r="G168" s="113"/>
      <c r="H168" s="135"/>
    </row>
    <row r="169" spans="1:8" ht="13.5">
      <c r="A169" s="121"/>
      <c r="B169" s="42" t="s">
        <v>157</v>
      </c>
      <c r="C169" s="124"/>
      <c r="D169" s="145"/>
      <c r="E169" s="155"/>
      <c r="F169" s="111"/>
      <c r="G169" s="113"/>
      <c r="H169" s="135"/>
    </row>
    <row r="170" spans="1:8" ht="13.5">
      <c r="A170" s="121"/>
      <c r="B170" s="42" t="s">
        <v>89</v>
      </c>
      <c r="C170" s="124"/>
      <c r="D170" s="145"/>
      <c r="E170" s="155"/>
      <c r="F170" s="112"/>
      <c r="G170" s="113"/>
      <c r="H170" s="135"/>
    </row>
    <row r="171" spans="1:8" ht="13.5">
      <c r="A171" s="120">
        <v>21</v>
      </c>
      <c r="B171" s="29" t="s">
        <v>35</v>
      </c>
      <c r="C171" s="123">
        <v>250</v>
      </c>
      <c r="D171" s="151"/>
      <c r="E171" s="154">
        <f>ROUND(H171/C171,2)</f>
        <v>0</v>
      </c>
      <c r="F171" s="110"/>
      <c r="G171" s="143">
        <f>ROUND(C171*D171,2)</f>
        <v>0</v>
      </c>
      <c r="H171" s="140">
        <f>ROUND(G171*(F171+100)%,2)</f>
        <v>0</v>
      </c>
    </row>
    <row r="172" spans="1:8" ht="39">
      <c r="A172" s="121"/>
      <c r="B172" s="41" t="s">
        <v>158</v>
      </c>
      <c r="C172" s="124"/>
      <c r="D172" s="152"/>
      <c r="E172" s="155"/>
      <c r="F172" s="111"/>
      <c r="G172" s="113"/>
      <c r="H172" s="135"/>
    </row>
    <row r="173" spans="1:8" ht="13.5">
      <c r="A173" s="121"/>
      <c r="B173" s="42" t="s">
        <v>129</v>
      </c>
      <c r="C173" s="124"/>
      <c r="D173" s="152"/>
      <c r="E173" s="155"/>
      <c r="F173" s="111"/>
      <c r="G173" s="113"/>
      <c r="H173" s="135"/>
    </row>
    <row r="174" spans="1:8" ht="13.5" customHeight="1">
      <c r="A174" s="121"/>
      <c r="B174" s="42" t="s">
        <v>100</v>
      </c>
      <c r="C174" s="124"/>
      <c r="D174" s="152"/>
      <c r="E174" s="155"/>
      <c r="F174" s="111"/>
      <c r="G174" s="113"/>
      <c r="H174" s="135"/>
    </row>
    <row r="175" spans="1:8" ht="13.5">
      <c r="A175" s="121"/>
      <c r="B175" s="42" t="s">
        <v>159</v>
      </c>
      <c r="C175" s="124"/>
      <c r="D175" s="152"/>
      <c r="E175" s="155"/>
      <c r="F175" s="111"/>
      <c r="G175" s="113"/>
      <c r="H175" s="135"/>
    </row>
    <row r="176" spans="1:8" ht="13.5">
      <c r="A176" s="121"/>
      <c r="B176" s="42" t="s">
        <v>131</v>
      </c>
      <c r="C176" s="124"/>
      <c r="D176" s="152"/>
      <c r="E176" s="155"/>
      <c r="F176" s="111"/>
      <c r="G176" s="113"/>
      <c r="H176" s="135"/>
    </row>
    <row r="177" spans="1:8" ht="13.5">
      <c r="A177" s="121"/>
      <c r="B177" s="42" t="s">
        <v>132</v>
      </c>
      <c r="C177" s="124"/>
      <c r="D177" s="152"/>
      <c r="E177" s="155"/>
      <c r="F177" s="111"/>
      <c r="G177" s="113"/>
      <c r="H177" s="135"/>
    </row>
    <row r="178" spans="1:8" ht="13.5">
      <c r="A178" s="121"/>
      <c r="B178" s="42" t="s">
        <v>162</v>
      </c>
      <c r="C178" s="124"/>
      <c r="D178" s="152"/>
      <c r="E178" s="155"/>
      <c r="F178" s="112"/>
      <c r="G178" s="113"/>
      <c r="H178" s="135"/>
    </row>
    <row r="179" spans="1:8" ht="13.5">
      <c r="A179" s="33">
        <v>22</v>
      </c>
      <c r="B179" s="10" t="s">
        <v>2</v>
      </c>
      <c r="C179" s="26">
        <v>250</v>
      </c>
      <c r="D179" s="89"/>
      <c r="E179" s="64">
        <f>ROUND(H179/C179,2)</f>
        <v>0</v>
      </c>
      <c r="F179" s="91"/>
      <c r="G179" s="19">
        <f>ROUND(C179*D179,2)</f>
        <v>0</v>
      </c>
      <c r="H179" s="20">
        <f>ROUND(G179*(F179+100)%,2)</f>
        <v>0</v>
      </c>
    </row>
    <row r="180" spans="1:8" ht="13.5">
      <c r="A180" s="33">
        <v>23</v>
      </c>
      <c r="B180" s="10" t="s">
        <v>9</v>
      </c>
      <c r="C180" s="24">
        <v>600</v>
      </c>
      <c r="D180" s="89"/>
      <c r="E180" s="64">
        <f>ROUND(H180/C180,2)</f>
        <v>0</v>
      </c>
      <c r="F180" s="91"/>
      <c r="G180" s="19">
        <f>ROUND(C180*D180,2)</f>
        <v>0</v>
      </c>
      <c r="H180" s="20">
        <f>ROUND(G180*(F180+100)%,2)</f>
        <v>0</v>
      </c>
    </row>
    <row r="181" spans="1:8" ht="14.25" thickBot="1">
      <c r="A181" s="4" t="s">
        <v>7</v>
      </c>
      <c r="B181" s="5" t="s">
        <v>8</v>
      </c>
      <c r="C181" s="6" t="s">
        <v>7</v>
      </c>
      <c r="D181" s="6" t="s">
        <v>7</v>
      </c>
      <c r="E181" s="7" t="s">
        <v>7</v>
      </c>
      <c r="F181" s="7" t="s">
        <v>7</v>
      </c>
      <c r="G181" s="8">
        <f>SUM(G9:G180)</f>
        <v>0</v>
      </c>
      <c r="H181" s="40">
        <f>SUM(H9:H180)</f>
        <v>0</v>
      </c>
    </row>
    <row r="185" spans="4:8" ht="13.5">
      <c r="D185" s="38" t="s">
        <v>58</v>
      </c>
      <c r="E185" s="38"/>
      <c r="F185" s="38"/>
      <c r="G185" s="38"/>
      <c r="H185" s="38"/>
    </row>
    <row r="186" spans="4:8" ht="13.5">
      <c r="D186" s="39" t="s">
        <v>59</v>
      </c>
      <c r="E186" s="39"/>
      <c r="F186" s="39"/>
      <c r="G186" s="39"/>
      <c r="H186" s="39"/>
    </row>
    <row r="187" spans="4:8" ht="13.5">
      <c r="D187" s="98" t="s">
        <v>60</v>
      </c>
      <c r="E187" s="98"/>
      <c r="F187" s="98"/>
      <c r="G187" s="98"/>
      <c r="H187" s="98"/>
    </row>
  </sheetData>
  <sheetProtection password="CB85" sheet="1" objects="1" scenarios="1"/>
  <mergeCells count="155">
    <mergeCell ref="G80:G88"/>
    <mergeCell ref="H80:H88"/>
    <mergeCell ref="G118:G125"/>
    <mergeCell ref="H118:H125"/>
    <mergeCell ref="F118:F125"/>
    <mergeCell ref="H143:H149"/>
    <mergeCell ref="F109:F117"/>
    <mergeCell ref="G71:G79"/>
    <mergeCell ref="H109:H117"/>
    <mergeCell ref="G126:G133"/>
    <mergeCell ref="H126:H133"/>
    <mergeCell ref="G109:G117"/>
    <mergeCell ref="C134:C142"/>
    <mergeCell ref="D134:D142"/>
    <mergeCell ref="E134:E142"/>
    <mergeCell ref="G134:G142"/>
    <mergeCell ref="H134:H142"/>
    <mergeCell ref="C143:C149"/>
    <mergeCell ref="D143:D149"/>
    <mergeCell ref="E143:E149"/>
    <mergeCell ref="G143:G149"/>
    <mergeCell ref="H157:H162"/>
    <mergeCell ref="C150:C156"/>
    <mergeCell ref="D150:D156"/>
    <mergeCell ref="E150:E156"/>
    <mergeCell ref="G150:G156"/>
    <mergeCell ref="H150:H156"/>
    <mergeCell ref="C157:C162"/>
    <mergeCell ref="D157:D162"/>
    <mergeCell ref="E157:E162"/>
    <mergeCell ref="G157:G162"/>
    <mergeCell ref="G171:G178"/>
    <mergeCell ref="H171:H178"/>
    <mergeCell ref="F171:F178"/>
    <mergeCell ref="D163:D170"/>
    <mergeCell ref="E163:E170"/>
    <mergeCell ref="G163:G170"/>
    <mergeCell ref="D171:D178"/>
    <mergeCell ref="E171:E178"/>
    <mergeCell ref="H163:H170"/>
    <mergeCell ref="F163:F170"/>
    <mergeCell ref="A163:A170"/>
    <mergeCell ref="A171:A178"/>
    <mergeCell ref="D126:D133"/>
    <mergeCell ref="E126:E133"/>
    <mergeCell ref="A134:A142"/>
    <mergeCell ref="A143:A149"/>
    <mergeCell ref="A150:A156"/>
    <mergeCell ref="A157:A162"/>
    <mergeCell ref="C171:C178"/>
    <mergeCell ref="C163:C170"/>
    <mergeCell ref="D109:D117"/>
    <mergeCell ref="E109:E117"/>
    <mergeCell ref="A109:A117"/>
    <mergeCell ref="A118:A125"/>
    <mergeCell ref="A126:A133"/>
    <mergeCell ref="C126:C133"/>
    <mergeCell ref="C118:C125"/>
    <mergeCell ref="C109:C117"/>
    <mergeCell ref="D118:D125"/>
    <mergeCell ref="E118:E125"/>
    <mergeCell ref="E89:E97"/>
    <mergeCell ref="G89:G97"/>
    <mergeCell ref="H89:H97"/>
    <mergeCell ref="F89:F97"/>
    <mergeCell ref="A89:A97"/>
    <mergeCell ref="D98:D108"/>
    <mergeCell ref="E98:E108"/>
    <mergeCell ref="G98:G108"/>
    <mergeCell ref="F98:F108"/>
    <mergeCell ref="H98:H108"/>
    <mergeCell ref="A98:A108"/>
    <mergeCell ref="C89:C97"/>
    <mergeCell ref="C98:C108"/>
    <mergeCell ref="A80:A88"/>
    <mergeCell ref="C80:C88"/>
    <mergeCell ref="D80:D88"/>
    <mergeCell ref="D89:D97"/>
    <mergeCell ref="E80:E88"/>
    <mergeCell ref="H71:H79"/>
    <mergeCell ref="A64:A70"/>
    <mergeCell ref="C64:C70"/>
    <mergeCell ref="A71:A79"/>
    <mergeCell ref="C71:C79"/>
    <mergeCell ref="D71:D79"/>
    <mergeCell ref="E71:E79"/>
    <mergeCell ref="D64:D70"/>
    <mergeCell ref="E64:E70"/>
    <mergeCell ref="G64:G70"/>
    <mergeCell ref="H64:H70"/>
    <mergeCell ref="G46:G55"/>
    <mergeCell ref="H46:H55"/>
    <mergeCell ref="G56:G63"/>
    <mergeCell ref="H56:H63"/>
    <mergeCell ref="A46:A55"/>
    <mergeCell ref="C46:C55"/>
    <mergeCell ref="D46:D55"/>
    <mergeCell ref="E46:E55"/>
    <mergeCell ref="A56:A63"/>
    <mergeCell ref="C56:C63"/>
    <mergeCell ref="D56:D63"/>
    <mergeCell ref="E56:E63"/>
    <mergeCell ref="G36:G45"/>
    <mergeCell ref="H36:H45"/>
    <mergeCell ref="C27:C35"/>
    <mergeCell ref="D27:D35"/>
    <mergeCell ref="E27:E35"/>
    <mergeCell ref="A36:A45"/>
    <mergeCell ref="C36:C45"/>
    <mergeCell ref="D36:D45"/>
    <mergeCell ref="E36:E45"/>
    <mergeCell ref="G27:G35"/>
    <mergeCell ref="H9:H14"/>
    <mergeCell ref="A9:A14"/>
    <mergeCell ref="H15:H19"/>
    <mergeCell ref="H27:H35"/>
    <mergeCell ref="G20:G26"/>
    <mergeCell ref="H20:H26"/>
    <mergeCell ref="F9:F14"/>
    <mergeCell ref="A27:A35"/>
    <mergeCell ref="C9:C14"/>
    <mergeCell ref="D9:D14"/>
    <mergeCell ref="D187:H187"/>
    <mergeCell ref="A15:A19"/>
    <mergeCell ref="C15:C19"/>
    <mergeCell ref="D15:D19"/>
    <mergeCell ref="E15:E19"/>
    <mergeCell ref="G15:G19"/>
    <mergeCell ref="F15:F19"/>
    <mergeCell ref="F27:F35"/>
    <mergeCell ref="F36:F45"/>
    <mergeCell ref="F46:F55"/>
    <mergeCell ref="E9:E14"/>
    <mergeCell ref="A20:A26"/>
    <mergeCell ref="C20:C26"/>
    <mergeCell ref="D20:D26"/>
    <mergeCell ref="E20:E26"/>
    <mergeCell ref="F20:F26"/>
    <mergeCell ref="A3:H3"/>
    <mergeCell ref="A4:H4"/>
    <mergeCell ref="A6:A7"/>
    <mergeCell ref="B6:B7"/>
    <mergeCell ref="D6:E6"/>
    <mergeCell ref="G6:H6"/>
    <mergeCell ref="F6:F7"/>
    <mergeCell ref="F56:F63"/>
    <mergeCell ref="F64:F70"/>
    <mergeCell ref="G9:G14"/>
    <mergeCell ref="F157:F162"/>
    <mergeCell ref="F126:F133"/>
    <mergeCell ref="F134:F142"/>
    <mergeCell ref="F143:F149"/>
    <mergeCell ref="F150:F156"/>
    <mergeCell ref="F71:F79"/>
    <mergeCell ref="F80:F88"/>
  </mergeCells>
  <printOptions/>
  <pageMargins left="0.5905511811023623" right="0.31496062992125984" top="0.3937007874015748" bottom="0.7874015748031497" header="0.5118110236220472" footer="0.5118110236220472"/>
  <pageSetup horizontalDpi="600" verticalDpi="600" orientation="portrait" paperSize="9" r:id="rId1"/>
  <headerFooter alignWithMargins="0">
    <oddFooter>&amp;R
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D9" sqref="D9"/>
    </sheetView>
  </sheetViews>
  <sheetFormatPr defaultColWidth="9.375" defaultRowHeight="12.75"/>
  <cols>
    <col min="1" max="1" width="3.875" style="9" bestFit="1" customWidth="1"/>
    <col min="2" max="2" width="39.875" style="9" customWidth="1"/>
    <col min="3" max="3" width="6.875" style="9" customWidth="1"/>
    <col min="4" max="4" width="6.00390625" style="22" customWidth="1"/>
    <col min="5" max="5" width="8.125" style="22" customWidth="1"/>
    <col min="6" max="6" width="4.625" style="22" customWidth="1"/>
    <col min="7" max="7" width="11.625" style="22" customWidth="1"/>
    <col min="8" max="8" width="12.50390625" style="22" customWidth="1"/>
    <col min="9" max="16384" width="9.375" style="9" customWidth="1"/>
  </cols>
  <sheetData>
    <row r="1" ht="17.25">
      <c r="A1" s="28" t="s">
        <v>41</v>
      </c>
    </row>
    <row r="2" ht="17.25">
      <c r="A2" s="97" t="s">
        <v>173</v>
      </c>
    </row>
    <row r="3" spans="1:8" ht="17.25">
      <c r="A3" s="99" t="s">
        <v>172</v>
      </c>
      <c r="B3" s="99"/>
      <c r="C3" s="99"/>
      <c r="D3" s="99"/>
      <c r="E3" s="99"/>
      <c r="F3" s="99"/>
      <c r="G3" s="99"/>
      <c r="H3" s="99"/>
    </row>
    <row r="4" spans="1:8" ht="17.25">
      <c r="A4" s="100"/>
      <c r="B4" s="100"/>
      <c r="C4" s="100"/>
      <c r="D4" s="100"/>
      <c r="E4" s="100"/>
      <c r="F4" s="100"/>
      <c r="G4" s="100"/>
      <c r="H4" s="100"/>
    </row>
    <row r="5" spans="1:8" ht="14.25" thickBot="1">
      <c r="A5" s="14"/>
      <c r="B5" s="14"/>
      <c r="C5" s="14"/>
      <c r="D5" s="15"/>
      <c r="E5" s="15"/>
      <c r="F5" s="15"/>
      <c r="G5" s="15"/>
      <c r="H5" s="15"/>
    </row>
    <row r="6" spans="1:8" ht="30.75" customHeight="1">
      <c r="A6" s="101" t="s">
        <v>0</v>
      </c>
      <c r="B6" s="103" t="s">
        <v>25</v>
      </c>
      <c r="C6" s="1" t="s">
        <v>22</v>
      </c>
      <c r="D6" s="105" t="s">
        <v>161</v>
      </c>
      <c r="E6" s="106"/>
      <c r="F6" s="108" t="s">
        <v>160</v>
      </c>
      <c r="G6" s="105" t="s">
        <v>27</v>
      </c>
      <c r="H6" s="107"/>
    </row>
    <row r="7" spans="1:8" ht="13.5">
      <c r="A7" s="102"/>
      <c r="B7" s="104"/>
      <c r="C7" s="11" t="s">
        <v>10</v>
      </c>
      <c r="D7" s="12" t="s">
        <v>6</v>
      </c>
      <c r="E7" s="16" t="s">
        <v>11</v>
      </c>
      <c r="F7" s="109"/>
      <c r="G7" s="16" t="s">
        <v>6</v>
      </c>
      <c r="H7" s="17" t="s">
        <v>11</v>
      </c>
    </row>
    <row r="8" spans="1:8" s="18" customFormat="1" ht="14.25" thickBot="1">
      <c r="A8" s="75">
        <v>1</v>
      </c>
      <c r="B8" s="76">
        <v>2</v>
      </c>
      <c r="C8" s="77">
        <v>3</v>
      </c>
      <c r="D8" s="77">
        <v>4</v>
      </c>
      <c r="E8" s="78">
        <v>5</v>
      </c>
      <c r="F8" s="77">
        <v>6</v>
      </c>
      <c r="G8" s="78">
        <v>7</v>
      </c>
      <c r="H8" s="79">
        <v>8</v>
      </c>
    </row>
    <row r="9" spans="1:8" ht="15" customHeight="1" thickTop="1">
      <c r="A9" s="81">
        <v>1</v>
      </c>
      <c r="B9" s="82" t="s">
        <v>3</v>
      </c>
      <c r="C9" s="83">
        <v>350</v>
      </c>
      <c r="D9" s="92"/>
      <c r="E9" s="74">
        <f>ROUND(H9/C9,2)</f>
        <v>0</v>
      </c>
      <c r="F9" s="90"/>
      <c r="G9" s="2">
        <f>ROUND(C9*D9,2)</f>
        <v>0</v>
      </c>
      <c r="H9" s="13">
        <f>ROUND(G9*(F9+100)%,2)</f>
        <v>0</v>
      </c>
    </row>
    <row r="10" spans="1:8" ht="15" customHeight="1">
      <c r="A10" s="33">
        <v>2</v>
      </c>
      <c r="B10" s="27" t="s">
        <v>39</v>
      </c>
      <c r="C10" s="23">
        <v>1250</v>
      </c>
      <c r="D10" s="93"/>
      <c r="E10" s="64">
        <f>ROUND(H10/C10,2)</f>
        <v>0</v>
      </c>
      <c r="F10" s="91"/>
      <c r="G10" s="19">
        <f>ROUND(C10*D10,2)</f>
        <v>0</v>
      </c>
      <c r="H10" s="20">
        <f>ROUND(G10*(F10+100)%,2)</f>
        <v>0</v>
      </c>
    </row>
    <row r="11" spans="1:8" ht="15" customHeight="1">
      <c r="A11" s="33">
        <v>3</v>
      </c>
      <c r="B11" s="25" t="s">
        <v>37</v>
      </c>
      <c r="C11" s="23">
        <v>700</v>
      </c>
      <c r="D11" s="93"/>
      <c r="E11" s="64">
        <f>ROUND(H11/C11,2)</f>
        <v>0</v>
      </c>
      <c r="F11" s="91"/>
      <c r="G11" s="19">
        <f>ROUND(C11*D11,2)</f>
        <v>0</v>
      </c>
      <c r="H11" s="20">
        <f>ROUND(G11*(F11+100)%,2)</f>
        <v>0</v>
      </c>
    </row>
    <row r="12" spans="1:8" ht="15" customHeight="1">
      <c r="A12" s="33">
        <v>4</v>
      </c>
      <c r="B12" s="25" t="s">
        <v>4</v>
      </c>
      <c r="C12" s="23">
        <v>240</v>
      </c>
      <c r="D12" s="93"/>
      <c r="E12" s="64">
        <f>ROUND(H12/C12,2)</f>
        <v>0</v>
      </c>
      <c r="F12" s="91"/>
      <c r="G12" s="19">
        <f>ROUND(C12*D12,2)</f>
        <v>0</v>
      </c>
      <c r="H12" s="20">
        <f>ROUND(G12*(F12+100)%,2)</f>
        <v>0</v>
      </c>
    </row>
    <row r="13" spans="1:8" ht="15" customHeight="1">
      <c r="A13" s="120">
        <v>5</v>
      </c>
      <c r="B13" s="34" t="s">
        <v>24</v>
      </c>
      <c r="C13" s="157">
        <v>900</v>
      </c>
      <c r="D13" s="126"/>
      <c r="E13" s="129">
        <f>ROUND(H13/C13,2)</f>
        <v>0</v>
      </c>
      <c r="F13" s="115"/>
      <c r="G13" s="143">
        <f>ROUND(C13*D13,2)</f>
        <v>0</v>
      </c>
      <c r="H13" s="140">
        <f>ROUND(G13*(F13+100)%,2)</f>
        <v>0</v>
      </c>
    </row>
    <row r="14" spans="1:8" ht="80.25" customHeight="1">
      <c r="A14" s="121"/>
      <c r="B14" s="35" t="s">
        <v>49</v>
      </c>
      <c r="C14" s="158"/>
      <c r="D14" s="127"/>
      <c r="E14" s="130"/>
      <c r="F14" s="116"/>
      <c r="G14" s="113"/>
      <c r="H14" s="135"/>
    </row>
    <row r="15" spans="1:8" ht="39">
      <c r="A15" s="121"/>
      <c r="B15" s="36" t="s">
        <v>50</v>
      </c>
      <c r="C15" s="158"/>
      <c r="D15" s="127"/>
      <c r="E15" s="130"/>
      <c r="F15" s="116"/>
      <c r="G15" s="113"/>
      <c r="H15" s="135"/>
    </row>
    <row r="16" spans="1:8" ht="13.5">
      <c r="A16" s="121"/>
      <c r="B16" s="36" t="s">
        <v>45</v>
      </c>
      <c r="C16" s="158"/>
      <c r="D16" s="127"/>
      <c r="E16" s="130"/>
      <c r="F16" s="116"/>
      <c r="G16" s="113"/>
      <c r="H16" s="135"/>
    </row>
    <row r="17" spans="1:8" ht="26.25">
      <c r="A17" s="121"/>
      <c r="B17" s="36" t="s">
        <v>51</v>
      </c>
      <c r="C17" s="158"/>
      <c r="D17" s="127"/>
      <c r="E17" s="130"/>
      <c r="F17" s="116"/>
      <c r="G17" s="113"/>
      <c r="H17" s="135"/>
    </row>
    <row r="18" spans="1:8" ht="26.25">
      <c r="A18" s="121"/>
      <c r="B18" s="36" t="s">
        <v>52</v>
      </c>
      <c r="C18" s="158"/>
      <c r="D18" s="127"/>
      <c r="E18" s="130"/>
      <c r="F18" s="116"/>
      <c r="G18" s="113"/>
      <c r="H18" s="135"/>
    </row>
    <row r="19" spans="1:8" ht="13.5">
      <c r="A19" s="121"/>
      <c r="B19" s="36" t="s">
        <v>53</v>
      </c>
      <c r="C19" s="158"/>
      <c r="D19" s="127"/>
      <c r="E19" s="130"/>
      <c r="F19" s="116"/>
      <c r="G19" s="113"/>
      <c r="H19" s="135"/>
    </row>
    <row r="20" spans="1:8" ht="13.5">
      <c r="A20" s="121"/>
      <c r="B20" s="36" t="s">
        <v>46</v>
      </c>
      <c r="C20" s="158"/>
      <c r="D20" s="127"/>
      <c r="E20" s="130"/>
      <c r="F20" s="116"/>
      <c r="G20" s="113"/>
      <c r="H20" s="135"/>
    </row>
    <row r="21" spans="1:8" ht="13.5">
      <c r="A21" s="121"/>
      <c r="B21" s="36" t="s">
        <v>54</v>
      </c>
      <c r="C21" s="158"/>
      <c r="D21" s="127"/>
      <c r="E21" s="130"/>
      <c r="F21" s="116"/>
      <c r="G21" s="113"/>
      <c r="H21" s="135"/>
    </row>
    <row r="22" spans="1:8" ht="13.5">
      <c r="A22" s="121"/>
      <c r="B22" s="36" t="s">
        <v>55</v>
      </c>
      <c r="C22" s="158"/>
      <c r="D22" s="127"/>
      <c r="E22" s="130"/>
      <c r="F22" s="116"/>
      <c r="G22" s="113"/>
      <c r="H22" s="135"/>
    </row>
    <row r="23" spans="1:8" ht="13.5">
      <c r="A23" s="121"/>
      <c r="B23" s="36" t="s">
        <v>56</v>
      </c>
      <c r="C23" s="158"/>
      <c r="D23" s="127"/>
      <c r="E23" s="130"/>
      <c r="F23" s="116"/>
      <c r="G23" s="113"/>
      <c r="H23" s="135"/>
    </row>
    <row r="24" spans="1:8" ht="13.5">
      <c r="A24" s="122"/>
      <c r="B24" s="37" t="s">
        <v>57</v>
      </c>
      <c r="C24" s="159"/>
      <c r="D24" s="128"/>
      <c r="E24" s="131"/>
      <c r="F24" s="117"/>
      <c r="G24" s="114"/>
      <c r="H24" s="136"/>
    </row>
    <row r="25" spans="1:8" ht="15" customHeight="1">
      <c r="A25" s="33">
        <v>6</v>
      </c>
      <c r="B25" s="25" t="s">
        <v>38</v>
      </c>
      <c r="C25" s="23">
        <v>600</v>
      </c>
      <c r="D25" s="94"/>
      <c r="E25" s="64">
        <f>ROUND(H25/C25,2)</f>
        <v>0</v>
      </c>
      <c r="F25" s="91"/>
      <c r="G25" s="19">
        <f>ROUND(C25*D25,2)</f>
        <v>0</v>
      </c>
      <c r="H25" s="20">
        <f>ROUND(G25*(F25+100)%,2)</f>
        <v>0</v>
      </c>
    </row>
    <row r="26" spans="1:8" ht="15" customHeight="1">
      <c r="A26" s="33">
        <v>7</v>
      </c>
      <c r="B26" s="25" t="s">
        <v>40</v>
      </c>
      <c r="C26" s="23">
        <v>400</v>
      </c>
      <c r="D26" s="93"/>
      <c r="E26" s="64">
        <f>ROUND(H26/C26,2)</f>
        <v>0</v>
      </c>
      <c r="F26" s="91"/>
      <c r="G26" s="19">
        <f>ROUND(C26*D26,2)</f>
        <v>0</v>
      </c>
      <c r="H26" s="20">
        <f>ROUND(G26*(F26+100)%,2)</f>
        <v>0</v>
      </c>
    </row>
    <row r="27" spans="1:8" ht="15" customHeight="1" thickBot="1">
      <c r="A27" s="4" t="s">
        <v>7</v>
      </c>
      <c r="B27" s="5" t="s">
        <v>8</v>
      </c>
      <c r="C27" s="6" t="s">
        <v>7</v>
      </c>
      <c r="D27" s="6" t="s">
        <v>7</v>
      </c>
      <c r="E27" s="6" t="s">
        <v>7</v>
      </c>
      <c r="F27" s="6" t="s">
        <v>7</v>
      </c>
      <c r="G27" s="8">
        <f>SUM(G9:G26)</f>
        <v>0</v>
      </c>
      <c r="H27" s="40">
        <f>SUM(H9:H26)</f>
        <v>0</v>
      </c>
    </row>
    <row r="31" spans="4:8" ht="13.5">
      <c r="D31" s="38" t="s">
        <v>58</v>
      </c>
      <c r="E31" s="38"/>
      <c r="F31" s="38"/>
      <c r="G31" s="38"/>
      <c r="H31" s="38"/>
    </row>
    <row r="32" spans="4:8" ht="13.5">
      <c r="D32" s="39" t="s">
        <v>59</v>
      </c>
      <c r="E32" s="39"/>
      <c r="F32" s="39"/>
      <c r="G32" s="39"/>
      <c r="H32" s="39"/>
    </row>
    <row r="33" spans="4:8" ht="13.5">
      <c r="D33" s="98" t="s">
        <v>60</v>
      </c>
      <c r="E33" s="98"/>
      <c r="F33" s="98"/>
      <c r="G33" s="98"/>
      <c r="H33" s="98"/>
    </row>
  </sheetData>
  <sheetProtection password="CB85" sheet="1" objects="1" scenarios="1"/>
  <mergeCells count="15">
    <mergeCell ref="G13:G24"/>
    <mergeCell ref="H13:H24"/>
    <mergeCell ref="D33:H33"/>
    <mergeCell ref="A13:A24"/>
    <mergeCell ref="C13:C24"/>
    <mergeCell ref="D13:D24"/>
    <mergeCell ref="E13:E24"/>
    <mergeCell ref="F13:F24"/>
    <mergeCell ref="A3:H3"/>
    <mergeCell ref="A4:H4"/>
    <mergeCell ref="A6:A7"/>
    <mergeCell ref="B6:B7"/>
    <mergeCell ref="D6:E6"/>
    <mergeCell ref="G6:H6"/>
    <mergeCell ref="F6:F7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Q15" sqref="Q15"/>
    </sheetView>
  </sheetViews>
  <sheetFormatPr defaultColWidth="9.375" defaultRowHeight="12.75"/>
  <cols>
    <col min="1" max="1" width="3.875" style="9" bestFit="1" customWidth="1"/>
    <col min="2" max="2" width="35.375" style="9" customWidth="1"/>
    <col min="3" max="3" width="6.875" style="9" customWidth="1"/>
    <col min="4" max="4" width="7.00390625" style="22" customWidth="1"/>
    <col min="5" max="5" width="8.125" style="22" customWidth="1"/>
    <col min="6" max="6" width="4.875" style="22" customWidth="1"/>
    <col min="7" max="7" width="11.50390625" style="22" customWidth="1"/>
    <col min="8" max="8" width="11.375" style="22" customWidth="1"/>
    <col min="9" max="16384" width="9.375" style="9" customWidth="1"/>
  </cols>
  <sheetData>
    <row r="1" ht="17.25">
      <c r="A1" s="28" t="s">
        <v>41</v>
      </c>
    </row>
    <row r="2" ht="17.25">
      <c r="A2" s="97" t="s">
        <v>175</v>
      </c>
    </row>
    <row r="3" spans="1:8" ht="17.25">
      <c r="A3" s="99" t="s">
        <v>174</v>
      </c>
      <c r="B3" s="99"/>
      <c r="C3" s="99"/>
      <c r="D3" s="99"/>
      <c r="E3" s="99"/>
      <c r="F3" s="99"/>
      <c r="G3" s="99"/>
      <c r="H3" s="99"/>
    </row>
    <row r="4" spans="1:8" ht="17.25">
      <c r="A4" s="100"/>
      <c r="B4" s="100"/>
      <c r="C4" s="100"/>
      <c r="D4" s="100"/>
      <c r="E4" s="100"/>
      <c r="F4" s="100"/>
      <c r="G4" s="100"/>
      <c r="H4" s="100"/>
    </row>
    <row r="5" spans="1:8" ht="14.25" thickBot="1">
      <c r="A5" s="14"/>
      <c r="B5" s="14"/>
      <c r="C5" s="14"/>
      <c r="D5" s="15"/>
      <c r="E5" s="15"/>
      <c r="F5" s="15"/>
      <c r="G5" s="15"/>
      <c r="H5" s="15"/>
    </row>
    <row r="6" spans="1:8" ht="30.75" customHeight="1">
      <c r="A6" s="101" t="s">
        <v>0</v>
      </c>
      <c r="B6" s="103" t="s">
        <v>25</v>
      </c>
      <c r="C6" s="1" t="s">
        <v>22</v>
      </c>
      <c r="D6" s="105" t="s">
        <v>161</v>
      </c>
      <c r="E6" s="106"/>
      <c r="F6" s="108" t="s">
        <v>160</v>
      </c>
      <c r="G6" s="105" t="s">
        <v>27</v>
      </c>
      <c r="H6" s="107"/>
    </row>
    <row r="7" spans="1:8" ht="13.5">
      <c r="A7" s="102"/>
      <c r="B7" s="104"/>
      <c r="C7" s="11" t="s">
        <v>10</v>
      </c>
      <c r="D7" s="12" t="s">
        <v>6</v>
      </c>
      <c r="E7" s="16" t="s">
        <v>11</v>
      </c>
      <c r="F7" s="109"/>
      <c r="G7" s="16" t="s">
        <v>6</v>
      </c>
      <c r="H7" s="17" t="s">
        <v>11</v>
      </c>
    </row>
    <row r="8" spans="1:8" s="18" customFormat="1" ht="14.25" thickBot="1">
      <c r="A8" s="75">
        <v>1</v>
      </c>
      <c r="B8" s="76">
        <v>2</v>
      </c>
      <c r="C8" s="77">
        <v>3</v>
      </c>
      <c r="D8" s="77">
        <v>4</v>
      </c>
      <c r="E8" s="78">
        <v>5</v>
      </c>
      <c r="F8" s="77">
        <v>6</v>
      </c>
      <c r="G8" s="78">
        <v>7</v>
      </c>
      <c r="H8" s="79">
        <v>8</v>
      </c>
    </row>
    <row r="9" spans="1:8" ht="27.75" thickTop="1">
      <c r="A9" s="68">
        <v>1</v>
      </c>
      <c r="B9" s="84" t="s">
        <v>26</v>
      </c>
      <c r="C9" s="85">
        <v>800</v>
      </c>
      <c r="D9" s="95"/>
      <c r="E9" s="70">
        <f>ROUND(H9/C9,2)</f>
        <v>0</v>
      </c>
      <c r="F9" s="96"/>
      <c r="G9" s="86">
        <f>ROUND(C9*D9,2)</f>
        <v>0</v>
      </c>
      <c r="H9" s="69">
        <f>ROUND(G9*(F9+100)%,2)</f>
        <v>0</v>
      </c>
    </row>
    <row r="10" spans="1:8" ht="14.25" thickBot="1">
      <c r="A10" s="4" t="s">
        <v>7</v>
      </c>
      <c r="B10" s="5" t="s">
        <v>8</v>
      </c>
      <c r="C10" s="6" t="s">
        <v>7</v>
      </c>
      <c r="D10" s="6" t="s">
        <v>7</v>
      </c>
      <c r="E10" s="7" t="s">
        <v>7</v>
      </c>
      <c r="F10" s="7" t="s">
        <v>7</v>
      </c>
      <c r="G10" s="8">
        <f>SUM(G9:G9)</f>
        <v>0</v>
      </c>
      <c r="H10" s="40">
        <f>SUM(H9:H9)</f>
        <v>0</v>
      </c>
    </row>
    <row r="14" spans="4:8" ht="13.5">
      <c r="D14" s="38" t="s">
        <v>58</v>
      </c>
      <c r="E14" s="38"/>
      <c r="F14" s="38"/>
      <c r="G14" s="38"/>
      <c r="H14" s="38"/>
    </row>
    <row r="15" spans="4:8" ht="13.5">
      <c r="D15" s="39" t="s">
        <v>59</v>
      </c>
      <c r="E15" s="39"/>
      <c r="F15" s="39"/>
      <c r="G15" s="39"/>
      <c r="H15" s="39"/>
    </row>
    <row r="16" spans="4:8" ht="13.5">
      <c r="D16" s="98" t="s">
        <v>60</v>
      </c>
      <c r="E16" s="98"/>
      <c r="F16" s="98"/>
      <c r="G16" s="98"/>
      <c r="H16" s="98"/>
    </row>
  </sheetData>
  <sheetProtection password="CB85" sheet="1" objects="1" scenarios="1"/>
  <mergeCells count="8">
    <mergeCell ref="D16:H16"/>
    <mergeCell ref="A3:H3"/>
    <mergeCell ref="A4:H4"/>
    <mergeCell ref="A6:A7"/>
    <mergeCell ref="B6:B7"/>
    <mergeCell ref="D6:E6"/>
    <mergeCell ref="G6:H6"/>
    <mergeCell ref="F6:F7"/>
  </mergeCells>
  <printOptions/>
  <pageMargins left="0.5905511811023623" right="0.5905511811023623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SPSdNiPCh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Dziubiński</dc:creator>
  <cp:keywords/>
  <dc:description/>
  <cp:lastModifiedBy>SuperUser</cp:lastModifiedBy>
  <cp:lastPrinted>2017-10-11T06:15:01Z</cp:lastPrinted>
  <dcterms:created xsi:type="dcterms:W3CDTF">2001-02-26T10:53:23Z</dcterms:created>
  <dcterms:modified xsi:type="dcterms:W3CDTF">2017-10-11T06:15:58Z</dcterms:modified>
  <cp:category/>
  <cp:version/>
  <cp:contentType/>
  <cp:contentStatus/>
</cp:coreProperties>
</file>