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068" tabRatio="903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>
    <definedName name="_xlnm.Print_Area" localSheetId="0">'Pakiet 1'!$A$1:$I$26</definedName>
    <definedName name="_xlnm.Print_Area" localSheetId="1">'Pakiet 2'!$A$1:$I$19</definedName>
    <definedName name="_xlnm.Print_Area" localSheetId="2">'Pakiet 3'!$A$1:$H$29</definedName>
    <definedName name="_xlnm.Print_Area" localSheetId="3">'Pakiet 4'!$A$1:$K$67</definedName>
    <definedName name="_xlnm.Print_Area" localSheetId="4">'Pakiet 5'!$A$1:$H$21</definedName>
  </definedNames>
  <calcPr fullCalcOnLoad="1"/>
</workbook>
</file>

<file path=xl/sharedStrings.xml><?xml version="1.0" encoding="utf-8"?>
<sst xmlns="http://schemas.openxmlformats.org/spreadsheetml/2006/main" count="348" uniqueCount="116">
  <si>
    <t>Lp.</t>
  </si>
  <si>
    <t>cukier puder</t>
  </si>
  <si>
    <t>mąka ziemniaczana</t>
  </si>
  <si>
    <t>kasza gryczana</t>
  </si>
  <si>
    <t>kasza jęczmienna</t>
  </si>
  <si>
    <t>płatki owsiane górskie</t>
  </si>
  <si>
    <t>fasola jaś</t>
  </si>
  <si>
    <t>czosnek mielony granulowany</t>
  </si>
  <si>
    <t>kminek</t>
  </si>
  <si>
    <t>liść laurowy</t>
  </si>
  <si>
    <t>majeranek</t>
  </si>
  <si>
    <t>kwasek cytrynowy</t>
  </si>
  <si>
    <t>ziele angielskie</t>
  </si>
  <si>
    <t xml:space="preserve">cukier </t>
  </si>
  <si>
    <t>kasza manna</t>
  </si>
  <si>
    <t>netto</t>
  </si>
  <si>
    <t>X</t>
  </si>
  <si>
    <t>RAZEM</t>
  </si>
  <si>
    <t>herbata granulowana</t>
  </si>
  <si>
    <t>kg</t>
  </si>
  <si>
    <t>brutto</t>
  </si>
  <si>
    <t>szt</t>
  </si>
  <si>
    <t>l</t>
  </si>
  <si>
    <t>Producent</t>
  </si>
  <si>
    <t>x</t>
  </si>
  <si>
    <t>Ilość</t>
  </si>
  <si>
    <t>groch łupany połówki</t>
  </si>
  <si>
    <t>ocet 10% - butelka 0,5 l.</t>
  </si>
  <si>
    <t>olej uniwersalny - butelka 1 l.</t>
  </si>
  <si>
    <t>pieprz naturalny czarny mielony</t>
  </si>
  <si>
    <t>woda niegazowana 5 l</t>
  </si>
  <si>
    <t>marmolada wieloowocowa</t>
  </si>
  <si>
    <t>cynamon mielony</t>
  </si>
  <si>
    <t>wafel tortowy</t>
  </si>
  <si>
    <t>barszcz czerwony koncentrat, pasteryzowany</t>
  </si>
  <si>
    <t>drożdże świeże - 0,5 kg</t>
  </si>
  <si>
    <t>cukier waniliowy - 0,5 kg</t>
  </si>
  <si>
    <t>gałka muszkatołowa mielona</t>
  </si>
  <si>
    <t>margaryna mleczna - 250 g</t>
  </si>
  <si>
    <t>powidło śliwkowe</t>
  </si>
  <si>
    <t>ryż długoziarnisty</t>
  </si>
  <si>
    <t>sól warzona jodowana</t>
  </si>
  <si>
    <t>szprot w pomidorach - konserwa z otwieraczem</t>
  </si>
  <si>
    <t>śledź w oleju - konserwa z otwieraczem</t>
  </si>
  <si>
    <t>śledź w pomidorach - konserwa z otwieraczem</t>
  </si>
  <si>
    <t>margaryna śniadaniowa kubek - 0,5 kg</t>
  </si>
  <si>
    <t>paprykarz szczeciński - konserwa z otwieraczem</t>
  </si>
  <si>
    <t>Asortyment</t>
  </si>
  <si>
    <t>makaron nitka cienka - 1 ÷ 2 kg</t>
  </si>
  <si>
    <t>makaron świderek - 1 ÷ 2 kg</t>
  </si>
  <si>
    <t>makaron wstążka - 1 ÷ 2 kg</t>
  </si>
  <si>
    <t>Cena jednostkowa (PLN)</t>
  </si>
  <si>
    <t>Wartość (PLN)</t>
  </si>
  <si>
    <t>koncentrat pomidorowy 30%</t>
  </si>
  <si>
    <t xml:space="preserve">nać pietruszki susz </t>
  </si>
  <si>
    <t>przyprawa do zup w płynie</t>
  </si>
  <si>
    <t>zupa ogonowa w proszku</t>
  </si>
  <si>
    <t>zupa pieczarkowa w proszku</t>
  </si>
  <si>
    <t>zupa żurek w proszku</t>
  </si>
  <si>
    <t>przyprawa do potraw typu kucharek</t>
  </si>
  <si>
    <t>groszek konserwowy z otwieraczem</t>
  </si>
  <si>
    <t>makaron muszelka drobna - 1 ÷ 2 kg</t>
  </si>
  <si>
    <t>makaron kokardka - 1 ÷ 2 kg</t>
  </si>
  <si>
    <t>makaron łazanka - 1 ÷ 2 kg</t>
  </si>
  <si>
    <t>papryka czerwona mielona słodka</t>
  </si>
  <si>
    <t>kawa zbożowa typu kujawianka - 0,5 kg</t>
  </si>
  <si>
    <t>filet śledziowy marynowany w oleju, pakowany w wiadro plastikowe o wadze 2 ÷ 5 kg;  masa netto fileta nie mniej, niż 85 % wagi brutto</t>
  </si>
  <si>
    <t>UWAGA:</t>
  </si>
  <si>
    <r>
      <t>filet panga biała mrożona, płat bez skóry,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>mrożony metodą shatterpack; pakowany w karton woskowany o wadze 5 ÷ 10 kg</t>
    </r>
  </si>
  <si>
    <t>UWAGA - opakowanie nie większe, niż 3 kg</t>
  </si>
  <si>
    <t>UWAGA - opakowanie nie większe, niż 1 kg</t>
  </si>
  <si>
    <t>bazylia</t>
  </si>
  <si>
    <t xml:space="preserve">chrzan tarty łagodny - 0,25 ÷ 0,5 kg </t>
  </si>
  <si>
    <t xml:space="preserve">majonez - 0,25 ÷ 0,6 kg </t>
  </si>
  <si>
    <t xml:space="preserve">musztarda stołowa - 0,25 ÷ 0,6 kg </t>
  </si>
  <si>
    <t>śliwka kalifornijska suszona</t>
  </si>
  <si>
    <t>zioła prowansalskie</t>
  </si>
  <si>
    <t>mieszanka kompotowa mrożona</t>
  </si>
  <si>
    <t>koper suszony</t>
  </si>
  <si>
    <t>Załącznik Nr 2/1</t>
  </si>
  <si>
    <t>mąka pszenna - typ 500</t>
  </si>
  <si>
    <t>Cena jednostkowa</t>
  </si>
  <si>
    <t>VAT w  %</t>
  </si>
  <si>
    <t xml:space="preserve">Cena jednostkowa </t>
  </si>
  <si>
    <t>………………………………………………….</t>
  </si>
  <si>
    <t xml:space="preserve">pieczęć i podpis/-y) osoby/osób uprawnionej/-ych                                            </t>
  </si>
  <si>
    <t xml:space="preserve">do reprezentowania oferenta </t>
  </si>
  <si>
    <r>
      <t xml:space="preserve">panga biała - filet b/s - shatterpack </t>
    </r>
    <r>
      <rPr>
        <b/>
        <vertAlign val="superscript"/>
        <sz val="11"/>
        <rFont val="Arial"/>
        <family val="2"/>
      </rPr>
      <t>1</t>
    </r>
  </si>
  <si>
    <r>
      <t xml:space="preserve">filet śledziowy marynowany w oleju - wiadro </t>
    </r>
    <r>
      <rPr>
        <b/>
        <vertAlign val="superscript"/>
        <sz val="11"/>
        <rFont val="Arial"/>
        <family val="2"/>
      </rPr>
      <t>2</t>
    </r>
  </si>
  <si>
    <t>fasola czerwona w puszce z otwieraczem</t>
  </si>
  <si>
    <t>kukurydza konserwowa z otwieraczem</t>
  </si>
  <si>
    <t>makaron fale - 1 ÷ 2 kg</t>
  </si>
  <si>
    <t xml:space="preserve">mieszanka wielowarzywna „7” mrożona  </t>
  </si>
  <si>
    <t xml:space="preserve">mieszanka wielowarzywna „4” mrożona  </t>
  </si>
  <si>
    <t>mieszanka owocowa suszona</t>
  </si>
  <si>
    <t>Ryby przetworzone i konserwowe</t>
  </si>
  <si>
    <t>Załącznik Nr 2</t>
  </si>
  <si>
    <t xml:space="preserve">Olej roślinny , tłuszcze roślinne </t>
  </si>
  <si>
    <t xml:space="preserve">Produkty rolnictwa </t>
  </si>
  <si>
    <t>Różne produkty spożywcze</t>
  </si>
  <si>
    <t>Pakiet 5</t>
  </si>
  <si>
    <t>Pakiet 4</t>
  </si>
  <si>
    <t>Pakiet 1</t>
  </si>
  <si>
    <t>Pakiet 2</t>
  </si>
  <si>
    <t>Pakiet 3</t>
  </si>
  <si>
    <t>Warzywa mrożone</t>
  </si>
  <si>
    <t>sok pomarańczowy – karton 1 l</t>
  </si>
  <si>
    <t>chrupki kukurydziane bezglutenowe - 80 g</t>
  </si>
  <si>
    <t>dżem brzoskwiniowy</t>
  </si>
  <si>
    <t>dżem truskawkowy</t>
  </si>
  <si>
    <t>dżem wiśniowy</t>
  </si>
  <si>
    <t>sok owocowy - 0,2 l ze słomką</t>
  </si>
  <si>
    <t>TYMBARK</t>
  </si>
  <si>
    <t>FRUCTUS</t>
  </si>
  <si>
    <t>WINIARY</t>
  </si>
  <si>
    <t>PRYMAT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</si>
</sst>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000"/>
    <numFmt numFmtId="169" formatCode="[$€-2]\ #,##0.00_);[Red]\([$€-2]\ #,##0.00\)"/>
    <numFmt numFmtId="170" formatCode="#,##0.0"/>
    <numFmt numFmtId="171" formatCode="#,##0.00_ ;[Red]\-#,##0.00\ "/>
    <numFmt numFmtId="172" formatCode="dd/mm/yyyy"/>
    <numFmt numFmtId="173" formatCode="dd/mm/yyyy\ hh:mm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vertAlign val="superscript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17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/>
      <protection locked="0"/>
    </xf>
    <xf numFmtId="3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10" xfId="0" applyNumberFormat="1" applyFont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3" fillId="0" borderId="10" xfId="52" applyFont="1" applyBorder="1" applyAlignment="1" applyProtection="1">
      <alignment horizontal="center" vertical="center"/>
      <protection locked="0"/>
    </xf>
    <xf numFmtId="0" fontId="3" fillId="24" borderId="17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łącznik Nr 2 do SIWZ - artykuły spożywcz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E9" sqref="E9"/>
    </sheetView>
  </sheetViews>
  <sheetFormatPr defaultColWidth="9.375" defaultRowHeight="12.75"/>
  <cols>
    <col min="1" max="1" width="4.125" style="1" customWidth="1"/>
    <col min="2" max="2" width="57.375" style="17" customWidth="1"/>
    <col min="3" max="3" width="7.375" style="1" customWidth="1"/>
    <col min="4" max="4" width="8.875" style="1" customWidth="1"/>
    <col min="5" max="5" width="9.00390625" style="19" customWidth="1"/>
    <col min="6" max="6" width="6.375" style="19" customWidth="1"/>
    <col min="7" max="8" width="14.375" style="18" bestFit="1" customWidth="1"/>
    <col min="9" max="16384" width="9.375" style="1" customWidth="1"/>
  </cols>
  <sheetData>
    <row r="1" ht="17.25">
      <c r="A1" s="21" t="s">
        <v>79</v>
      </c>
    </row>
    <row r="2" ht="17.25">
      <c r="A2" s="71" t="s">
        <v>102</v>
      </c>
    </row>
    <row r="3" spans="1:8" ht="17.25">
      <c r="A3" s="75" t="s">
        <v>95</v>
      </c>
      <c r="B3" s="75"/>
      <c r="C3" s="75"/>
      <c r="D3" s="75"/>
      <c r="E3" s="75"/>
      <c r="F3" s="75"/>
      <c r="G3" s="75"/>
      <c r="H3" s="75"/>
    </row>
    <row r="4" spans="1:8" ht="17.25">
      <c r="A4" s="76"/>
      <c r="B4" s="76"/>
      <c r="C4" s="76"/>
      <c r="D4" s="76"/>
      <c r="E4" s="76"/>
      <c r="F4" s="76"/>
      <c r="G4" s="76"/>
      <c r="H4" s="76"/>
    </row>
    <row r="5" spans="1:8" ht="13.5">
      <c r="A5" s="4"/>
      <c r="B5" s="6"/>
      <c r="C5" s="4"/>
      <c r="D5" s="4"/>
      <c r="E5" s="7"/>
      <c r="F5" s="7"/>
      <c r="G5" s="8"/>
      <c r="H5" s="8"/>
    </row>
    <row r="6" spans="1:8" ht="31.5" customHeight="1">
      <c r="A6" s="77" t="s">
        <v>0</v>
      </c>
      <c r="B6" s="78" t="s">
        <v>47</v>
      </c>
      <c r="C6" s="25" t="s">
        <v>25</v>
      </c>
      <c r="D6" s="79" t="s">
        <v>51</v>
      </c>
      <c r="E6" s="79"/>
      <c r="F6" s="79" t="s">
        <v>82</v>
      </c>
      <c r="G6" s="79" t="s">
        <v>52</v>
      </c>
      <c r="H6" s="79"/>
    </row>
    <row r="7" spans="1:8" ht="13.5">
      <c r="A7" s="77"/>
      <c r="B7" s="78"/>
      <c r="C7" s="25" t="s">
        <v>19</v>
      </c>
      <c r="D7" s="27" t="s">
        <v>15</v>
      </c>
      <c r="E7" s="27" t="s">
        <v>20</v>
      </c>
      <c r="F7" s="79"/>
      <c r="G7" s="27" t="s">
        <v>15</v>
      </c>
      <c r="H7" s="28" t="s">
        <v>20</v>
      </c>
    </row>
    <row r="8" spans="1:8" ht="14.25" thickBot="1">
      <c r="A8" s="29">
        <v>1</v>
      </c>
      <c r="B8" s="30">
        <v>2</v>
      </c>
      <c r="C8" s="31">
        <v>3</v>
      </c>
      <c r="D8" s="31">
        <v>4</v>
      </c>
      <c r="E8" s="29">
        <v>5</v>
      </c>
      <c r="F8" s="31">
        <v>6</v>
      </c>
      <c r="G8" s="29">
        <v>7</v>
      </c>
      <c r="H8" s="31">
        <v>8</v>
      </c>
    </row>
    <row r="9" spans="1:8" ht="15" customHeight="1" thickTop="1">
      <c r="A9" s="24">
        <v>1</v>
      </c>
      <c r="B9" s="57" t="s">
        <v>46</v>
      </c>
      <c r="C9" s="58">
        <v>750</v>
      </c>
      <c r="D9" s="43"/>
      <c r="E9" s="22">
        <f aca="true" t="shared" si="0" ref="E9:E14">ROUND(H9/C9,2)</f>
        <v>0</v>
      </c>
      <c r="F9" s="50"/>
      <c r="G9" s="10">
        <f aca="true" t="shared" si="1" ref="G9:G14">ROUND(C9*D9,2)</f>
        <v>0</v>
      </c>
      <c r="H9" s="10">
        <f aca="true" t="shared" si="2" ref="H9:H14">ROUND(G9*(F9+100)%,2)</f>
        <v>0</v>
      </c>
    </row>
    <row r="10" spans="1:8" ht="15" customHeight="1">
      <c r="A10" s="12">
        <v>2</v>
      </c>
      <c r="B10" s="59" t="s">
        <v>87</v>
      </c>
      <c r="C10" s="56">
        <v>550</v>
      </c>
      <c r="D10" s="48"/>
      <c r="E10" s="22">
        <f t="shared" si="0"/>
        <v>0</v>
      </c>
      <c r="F10" s="50"/>
      <c r="G10" s="10">
        <f t="shared" si="1"/>
        <v>0</v>
      </c>
      <c r="H10" s="10">
        <f t="shared" si="2"/>
        <v>0</v>
      </c>
    </row>
    <row r="11" spans="1:8" ht="15" customHeight="1">
      <c r="A11" s="12">
        <v>3</v>
      </c>
      <c r="B11" s="60" t="s">
        <v>42</v>
      </c>
      <c r="C11" s="61">
        <v>380</v>
      </c>
      <c r="D11" s="48"/>
      <c r="E11" s="22">
        <f t="shared" si="0"/>
        <v>0</v>
      </c>
      <c r="F11" s="50"/>
      <c r="G11" s="10">
        <f t="shared" si="1"/>
        <v>0</v>
      </c>
      <c r="H11" s="10">
        <f t="shared" si="2"/>
        <v>0</v>
      </c>
    </row>
    <row r="12" spans="1:8" ht="15" customHeight="1">
      <c r="A12" s="12">
        <v>4</v>
      </c>
      <c r="B12" s="62" t="s">
        <v>43</v>
      </c>
      <c r="C12" s="63">
        <v>250</v>
      </c>
      <c r="D12" s="48"/>
      <c r="E12" s="22">
        <f t="shared" si="0"/>
        <v>0</v>
      </c>
      <c r="F12" s="50"/>
      <c r="G12" s="10">
        <f t="shared" si="1"/>
        <v>0</v>
      </c>
      <c r="H12" s="10">
        <f t="shared" si="2"/>
        <v>0</v>
      </c>
    </row>
    <row r="13" spans="1:8" ht="15" customHeight="1">
      <c r="A13" s="12">
        <v>5</v>
      </c>
      <c r="B13" s="60" t="s">
        <v>44</v>
      </c>
      <c r="C13" s="63">
        <v>400</v>
      </c>
      <c r="D13" s="48"/>
      <c r="E13" s="22">
        <f t="shared" si="0"/>
        <v>0</v>
      </c>
      <c r="F13" s="50"/>
      <c r="G13" s="10">
        <f t="shared" si="1"/>
        <v>0</v>
      </c>
      <c r="H13" s="10">
        <f t="shared" si="2"/>
        <v>0</v>
      </c>
    </row>
    <row r="14" spans="1:8" ht="15" customHeight="1">
      <c r="A14" s="12">
        <v>6</v>
      </c>
      <c r="B14" s="64" t="s">
        <v>88</v>
      </c>
      <c r="C14" s="63">
        <v>180</v>
      </c>
      <c r="D14" s="49"/>
      <c r="E14" s="22">
        <f t="shared" si="0"/>
        <v>0</v>
      </c>
      <c r="F14" s="50"/>
      <c r="G14" s="10">
        <f t="shared" si="1"/>
        <v>0</v>
      </c>
      <c r="H14" s="10">
        <f t="shared" si="2"/>
        <v>0</v>
      </c>
    </row>
    <row r="15" spans="1:8" ht="15" customHeight="1">
      <c r="A15" s="14" t="s">
        <v>16</v>
      </c>
      <c r="B15" s="15" t="s">
        <v>17</v>
      </c>
      <c r="C15" s="14" t="s">
        <v>16</v>
      </c>
      <c r="D15" s="14" t="s">
        <v>16</v>
      </c>
      <c r="E15" s="16" t="s">
        <v>16</v>
      </c>
      <c r="F15" s="14" t="s">
        <v>16</v>
      </c>
      <c r="G15" s="32">
        <f>SUM(G9:G14)</f>
        <v>0</v>
      </c>
      <c r="H15" s="32">
        <f>SUM(H9:H14)</f>
        <v>0</v>
      </c>
    </row>
    <row r="17" ht="13.5">
      <c r="A17" s="1" t="s">
        <v>67</v>
      </c>
    </row>
    <row r="18" spans="1:2" ht="13.5">
      <c r="A18" s="1">
        <v>1</v>
      </c>
      <c r="B18" s="20" t="s">
        <v>68</v>
      </c>
    </row>
    <row r="19" spans="1:2" ht="13.5">
      <c r="A19" s="1">
        <v>2</v>
      </c>
      <c r="B19" s="20" t="s">
        <v>66</v>
      </c>
    </row>
    <row r="23" spans="5:9" ht="13.5">
      <c r="E23" s="34" t="s">
        <v>84</v>
      </c>
      <c r="F23" s="34"/>
      <c r="G23" s="35"/>
      <c r="H23" s="34"/>
      <c r="I23" s="34"/>
    </row>
    <row r="24" spans="5:9" ht="13.5">
      <c r="E24" s="36" t="s">
        <v>85</v>
      </c>
      <c r="F24" s="36"/>
      <c r="G24" s="37"/>
      <c r="H24" s="36"/>
      <c r="I24" s="36"/>
    </row>
    <row r="25" spans="5:9" ht="13.5">
      <c r="E25" s="74" t="s">
        <v>86</v>
      </c>
      <c r="F25" s="74"/>
      <c r="G25" s="74"/>
      <c r="H25" s="74"/>
      <c r="I25" s="74"/>
    </row>
  </sheetData>
  <sheetProtection password="CB85" sheet="1" objects="1" scenarios="1"/>
  <mergeCells count="8">
    <mergeCell ref="E25:I25"/>
    <mergeCell ref="A3:H3"/>
    <mergeCell ref="A4:H4"/>
    <mergeCell ref="A6:A7"/>
    <mergeCell ref="B6:B7"/>
    <mergeCell ref="D6:E6"/>
    <mergeCell ref="G6:H6"/>
    <mergeCell ref="F6:F7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9" sqref="E9"/>
    </sheetView>
  </sheetViews>
  <sheetFormatPr defaultColWidth="9.375" defaultRowHeight="12.75"/>
  <cols>
    <col min="1" max="1" width="4.125" style="1" customWidth="1"/>
    <col min="2" max="2" width="52.50390625" style="17" customWidth="1"/>
    <col min="3" max="4" width="7.375" style="1" customWidth="1"/>
    <col min="5" max="5" width="8.625" style="1" customWidth="1"/>
    <col min="6" max="6" width="8.875" style="19" customWidth="1"/>
    <col min="7" max="7" width="7.50390625" style="19" customWidth="1"/>
    <col min="8" max="9" width="14.375" style="18" bestFit="1" customWidth="1"/>
    <col min="10" max="16384" width="9.375" style="1" customWidth="1"/>
  </cols>
  <sheetData>
    <row r="1" ht="17.25">
      <c r="A1" s="21" t="s">
        <v>79</v>
      </c>
    </row>
    <row r="2" ht="17.25">
      <c r="A2" s="71" t="s">
        <v>103</v>
      </c>
    </row>
    <row r="3" spans="1:9" ht="17.25">
      <c r="A3" s="75" t="s">
        <v>97</v>
      </c>
      <c r="B3" s="75"/>
      <c r="C3" s="75"/>
      <c r="D3" s="75"/>
      <c r="E3" s="75"/>
      <c r="F3" s="75"/>
      <c r="G3" s="75"/>
      <c r="H3" s="75"/>
      <c r="I3" s="75"/>
    </row>
    <row r="4" spans="1:9" ht="17.25">
      <c r="A4" s="76"/>
      <c r="B4" s="76"/>
      <c r="C4" s="76"/>
      <c r="D4" s="76"/>
      <c r="E4" s="76"/>
      <c r="F4" s="76"/>
      <c r="G4" s="76"/>
      <c r="H4" s="76"/>
      <c r="I4" s="76"/>
    </row>
    <row r="5" spans="1:9" ht="13.5">
      <c r="A5" s="4"/>
      <c r="B5" s="6"/>
      <c r="C5" s="4"/>
      <c r="D5" s="4"/>
      <c r="E5" s="4"/>
      <c r="F5" s="7"/>
      <c r="G5" s="7"/>
      <c r="H5" s="8"/>
      <c r="I5" s="8"/>
    </row>
    <row r="6" spans="1:9" ht="30" customHeight="1">
      <c r="A6" s="77" t="s">
        <v>0</v>
      </c>
      <c r="B6" s="78" t="s">
        <v>47</v>
      </c>
      <c r="C6" s="77" t="s">
        <v>25</v>
      </c>
      <c r="D6" s="77"/>
      <c r="E6" s="79" t="s">
        <v>51</v>
      </c>
      <c r="F6" s="79"/>
      <c r="G6" s="79" t="s">
        <v>82</v>
      </c>
      <c r="H6" s="79" t="s">
        <v>52</v>
      </c>
      <c r="I6" s="79"/>
    </row>
    <row r="7" spans="1:9" ht="13.5">
      <c r="A7" s="77"/>
      <c r="B7" s="78"/>
      <c r="C7" s="25" t="s">
        <v>19</v>
      </c>
      <c r="D7" s="25" t="s">
        <v>22</v>
      </c>
      <c r="E7" s="27" t="s">
        <v>15</v>
      </c>
      <c r="F7" s="27" t="s">
        <v>20</v>
      </c>
      <c r="G7" s="79"/>
      <c r="H7" s="27" t="s">
        <v>15</v>
      </c>
      <c r="I7" s="28" t="s">
        <v>20</v>
      </c>
    </row>
    <row r="8" spans="1:9" ht="14.25" thickBot="1">
      <c r="A8" s="29">
        <v>1</v>
      </c>
      <c r="B8" s="30">
        <v>2</v>
      </c>
      <c r="C8" s="31">
        <v>3</v>
      </c>
      <c r="D8" s="29">
        <v>4</v>
      </c>
      <c r="E8" s="31">
        <v>5</v>
      </c>
      <c r="F8" s="29">
        <v>6</v>
      </c>
      <c r="G8" s="31">
        <v>7</v>
      </c>
      <c r="H8" s="31">
        <v>8</v>
      </c>
      <c r="I8" s="31">
        <v>9</v>
      </c>
    </row>
    <row r="9" spans="1:9" ht="14.25" thickTop="1">
      <c r="A9" s="24">
        <v>1</v>
      </c>
      <c r="B9" s="57" t="s">
        <v>38</v>
      </c>
      <c r="C9" s="58">
        <v>2000</v>
      </c>
      <c r="D9" s="65" t="s">
        <v>24</v>
      </c>
      <c r="E9" s="43"/>
      <c r="F9" s="22">
        <f>ROUND(I9/C9,2)</f>
        <v>0</v>
      </c>
      <c r="G9" s="50"/>
      <c r="H9" s="10">
        <f>ROUND(C9*E9,2)</f>
        <v>0</v>
      </c>
      <c r="I9" s="10">
        <f>ROUND(H9*(G9+100)%,2)</f>
        <v>0</v>
      </c>
    </row>
    <row r="10" spans="1:9" ht="13.5">
      <c r="A10" s="12">
        <v>2</v>
      </c>
      <c r="B10" s="62" t="s">
        <v>45</v>
      </c>
      <c r="C10" s="66">
        <v>1800</v>
      </c>
      <c r="D10" s="44" t="s">
        <v>24</v>
      </c>
      <c r="E10" s="49"/>
      <c r="F10" s="22">
        <f>ROUND(I10/C10,2)</f>
        <v>0</v>
      </c>
      <c r="G10" s="50"/>
      <c r="H10" s="10">
        <f>ROUND(C10*E10,2)</f>
        <v>0</v>
      </c>
      <c r="I10" s="10">
        <f>ROUND(H10*(G10+100)%,2)</f>
        <v>0</v>
      </c>
    </row>
    <row r="11" spans="1:9" ht="13.5">
      <c r="A11" s="12">
        <v>3</v>
      </c>
      <c r="B11" s="62" t="s">
        <v>28</v>
      </c>
      <c r="C11" s="63" t="s">
        <v>24</v>
      </c>
      <c r="D11" s="63">
        <v>500</v>
      </c>
      <c r="E11" s="49"/>
      <c r="F11" s="22">
        <f>ROUND(I11/D11,2)</f>
        <v>0</v>
      </c>
      <c r="G11" s="50"/>
      <c r="H11" s="2">
        <f>ROUND(D11*E11,2)</f>
        <v>0</v>
      </c>
      <c r="I11" s="2">
        <f>ROUND(H11*(G11+100)%,2)</f>
        <v>0</v>
      </c>
    </row>
    <row r="12" spans="1:9" ht="13.5">
      <c r="A12" s="14" t="s">
        <v>16</v>
      </c>
      <c r="B12" s="15" t="s">
        <v>17</v>
      </c>
      <c r="C12" s="14" t="s">
        <v>16</v>
      </c>
      <c r="D12" s="14" t="s">
        <v>16</v>
      </c>
      <c r="E12" s="14" t="s">
        <v>16</v>
      </c>
      <c r="F12" s="14" t="s">
        <v>16</v>
      </c>
      <c r="G12" s="14" t="s">
        <v>16</v>
      </c>
      <c r="H12" s="32">
        <f>SUM(H9:H11)</f>
        <v>0</v>
      </c>
      <c r="I12" s="32">
        <f>SUM(I9:I11)</f>
        <v>0</v>
      </c>
    </row>
    <row r="16" spans="6:10" ht="13.5">
      <c r="F16" s="34" t="s">
        <v>84</v>
      </c>
      <c r="G16" s="34"/>
      <c r="H16" s="35"/>
      <c r="I16" s="34"/>
      <c r="J16" s="34"/>
    </row>
    <row r="17" spans="6:10" ht="13.5">
      <c r="F17" s="36" t="s">
        <v>85</v>
      </c>
      <c r="G17" s="36"/>
      <c r="H17" s="37"/>
      <c r="I17" s="36"/>
      <c r="J17" s="36"/>
    </row>
    <row r="18" spans="6:10" ht="13.5">
      <c r="F18" s="74" t="s">
        <v>86</v>
      </c>
      <c r="G18" s="74"/>
      <c r="H18" s="74"/>
      <c r="I18" s="74"/>
      <c r="J18" s="38"/>
    </row>
  </sheetData>
  <sheetProtection password="CB85" sheet="1" objects="1" scenarios="1" formatCells="0"/>
  <mergeCells count="9">
    <mergeCell ref="F18:I18"/>
    <mergeCell ref="A3:I3"/>
    <mergeCell ref="A4:I4"/>
    <mergeCell ref="A6:A7"/>
    <mergeCell ref="B6:B7"/>
    <mergeCell ref="E6:F6"/>
    <mergeCell ref="H6:I6"/>
    <mergeCell ref="C6:D6"/>
    <mergeCell ref="G6:G7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9" sqref="C9"/>
    </sheetView>
  </sheetViews>
  <sheetFormatPr defaultColWidth="9.375" defaultRowHeight="12.75"/>
  <cols>
    <col min="1" max="1" width="4.125" style="1" customWidth="1"/>
    <col min="2" max="2" width="52.625" style="17" customWidth="1"/>
    <col min="3" max="3" width="7.375" style="1" customWidth="1"/>
    <col min="4" max="4" width="9.00390625" style="1" customWidth="1"/>
    <col min="5" max="6" width="8.875" style="19" customWidth="1"/>
    <col min="7" max="8" width="14.375" style="18" bestFit="1" customWidth="1"/>
    <col min="9" max="16384" width="9.375" style="1" customWidth="1"/>
  </cols>
  <sheetData>
    <row r="1" ht="17.25">
      <c r="A1" s="21" t="s">
        <v>96</v>
      </c>
    </row>
    <row r="2" ht="17.25">
      <c r="A2" s="71" t="s">
        <v>104</v>
      </c>
    </row>
    <row r="3" spans="1:8" ht="17.25">
      <c r="A3" s="75" t="s">
        <v>98</v>
      </c>
      <c r="B3" s="75"/>
      <c r="C3" s="75"/>
      <c r="D3" s="75"/>
      <c r="E3" s="75"/>
      <c r="F3" s="75"/>
      <c r="G3" s="75"/>
      <c r="H3" s="75"/>
    </row>
    <row r="4" spans="1:8" ht="17.25">
      <c r="A4" s="76"/>
      <c r="B4" s="76"/>
      <c r="C4" s="76"/>
      <c r="D4" s="76"/>
      <c r="E4" s="76"/>
      <c r="F4" s="76"/>
      <c r="G4" s="76"/>
      <c r="H4" s="76"/>
    </row>
    <row r="5" spans="1:8" ht="13.5">
      <c r="A5" s="4"/>
      <c r="B5" s="6"/>
      <c r="C5" s="4"/>
      <c r="D5" s="4"/>
      <c r="E5" s="7"/>
      <c r="F5" s="7"/>
      <c r="G5" s="8"/>
      <c r="H5" s="8"/>
    </row>
    <row r="6" spans="1:8" ht="30" customHeight="1">
      <c r="A6" s="77" t="s">
        <v>0</v>
      </c>
      <c r="B6" s="78" t="s">
        <v>47</v>
      </c>
      <c r="C6" s="25" t="s">
        <v>25</v>
      </c>
      <c r="D6" s="79" t="s">
        <v>51</v>
      </c>
      <c r="E6" s="79"/>
      <c r="F6" s="79" t="s">
        <v>82</v>
      </c>
      <c r="G6" s="79" t="s">
        <v>52</v>
      </c>
      <c r="H6" s="79"/>
    </row>
    <row r="7" spans="1:8" ht="13.5">
      <c r="A7" s="77"/>
      <c r="B7" s="78"/>
      <c r="C7" s="25" t="s">
        <v>19</v>
      </c>
      <c r="D7" s="27" t="s">
        <v>15</v>
      </c>
      <c r="E7" s="27" t="s">
        <v>20</v>
      </c>
      <c r="F7" s="79"/>
      <c r="G7" s="27" t="s">
        <v>15</v>
      </c>
      <c r="H7" s="28" t="s">
        <v>20</v>
      </c>
    </row>
    <row r="8" spans="1:8" ht="14.25" thickBot="1">
      <c r="A8" s="29">
        <v>1</v>
      </c>
      <c r="B8" s="30">
        <v>2</v>
      </c>
      <c r="C8" s="31">
        <v>3</v>
      </c>
      <c r="D8" s="31">
        <v>4</v>
      </c>
      <c r="E8" s="29">
        <v>5</v>
      </c>
      <c r="F8" s="31">
        <v>6</v>
      </c>
      <c r="G8" s="29">
        <v>7</v>
      </c>
      <c r="H8" s="31">
        <v>8</v>
      </c>
    </row>
    <row r="9" spans="1:8" ht="14.25" thickTop="1">
      <c r="A9" s="24">
        <v>1</v>
      </c>
      <c r="B9" s="57" t="s">
        <v>13</v>
      </c>
      <c r="C9" s="58">
        <v>5000</v>
      </c>
      <c r="D9" s="51"/>
      <c r="E9" s="22">
        <f>ROUND(H9/C9,2)</f>
        <v>0</v>
      </c>
      <c r="F9" s="50"/>
      <c r="G9" s="10">
        <f>ROUND(C9*D9,2)</f>
        <v>0</v>
      </c>
      <c r="H9" s="10">
        <f>ROUND(G9*(F9+100)%,2)</f>
        <v>0</v>
      </c>
    </row>
    <row r="10" spans="1:8" ht="13.5">
      <c r="A10" s="12">
        <v>2</v>
      </c>
      <c r="B10" s="60" t="s">
        <v>1</v>
      </c>
      <c r="C10" s="66">
        <v>20</v>
      </c>
      <c r="D10" s="40"/>
      <c r="E10" s="22">
        <f aca="true" t="shared" si="0" ref="E10:E20">ROUND(H10/C10,2)</f>
        <v>0</v>
      </c>
      <c r="F10" s="50"/>
      <c r="G10" s="10">
        <f aca="true" t="shared" si="1" ref="G10:G20">ROUND(C10*D10,2)</f>
        <v>0</v>
      </c>
      <c r="H10" s="10">
        <f aca="true" t="shared" si="2" ref="H10:H20">ROUND(G10*(F10+100)%,2)</f>
        <v>0</v>
      </c>
    </row>
    <row r="11" spans="1:8" ht="13.5">
      <c r="A11" s="12">
        <v>3</v>
      </c>
      <c r="B11" s="60" t="s">
        <v>6</v>
      </c>
      <c r="C11" s="66">
        <v>450</v>
      </c>
      <c r="D11" s="40"/>
      <c r="E11" s="22">
        <f t="shared" si="0"/>
        <v>0</v>
      </c>
      <c r="F11" s="50"/>
      <c r="G11" s="10">
        <f t="shared" si="1"/>
        <v>0</v>
      </c>
      <c r="H11" s="10">
        <f t="shared" si="2"/>
        <v>0</v>
      </c>
    </row>
    <row r="12" spans="1:8" ht="13.5">
      <c r="A12" s="12">
        <v>4</v>
      </c>
      <c r="B12" s="60" t="s">
        <v>26</v>
      </c>
      <c r="C12" s="66">
        <v>150</v>
      </c>
      <c r="D12" s="49"/>
      <c r="E12" s="22">
        <f t="shared" si="0"/>
        <v>0</v>
      </c>
      <c r="F12" s="50"/>
      <c r="G12" s="10">
        <f t="shared" si="1"/>
        <v>0</v>
      </c>
      <c r="H12" s="10">
        <f t="shared" si="2"/>
        <v>0</v>
      </c>
    </row>
    <row r="13" spans="1:8" ht="13.5">
      <c r="A13" s="12">
        <v>5</v>
      </c>
      <c r="B13" s="60" t="s">
        <v>3</v>
      </c>
      <c r="C13" s="63">
        <v>500</v>
      </c>
      <c r="D13" s="49"/>
      <c r="E13" s="22">
        <f t="shared" si="0"/>
        <v>0</v>
      </c>
      <c r="F13" s="50"/>
      <c r="G13" s="10">
        <f t="shared" si="1"/>
        <v>0</v>
      </c>
      <c r="H13" s="10">
        <f t="shared" si="2"/>
        <v>0</v>
      </c>
    </row>
    <row r="14" spans="1:8" ht="13.5">
      <c r="A14" s="12">
        <v>6</v>
      </c>
      <c r="B14" s="62" t="s">
        <v>4</v>
      </c>
      <c r="C14" s="63">
        <v>270</v>
      </c>
      <c r="D14" s="49"/>
      <c r="E14" s="22">
        <f t="shared" si="0"/>
        <v>0</v>
      </c>
      <c r="F14" s="50"/>
      <c r="G14" s="10">
        <f t="shared" si="1"/>
        <v>0</v>
      </c>
      <c r="H14" s="10">
        <f t="shared" si="2"/>
        <v>0</v>
      </c>
    </row>
    <row r="15" spans="1:8" ht="13.5">
      <c r="A15" s="12">
        <v>7</v>
      </c>
      <c r="B15" s="60" t="s">
        <v>14</v>
      </c>
      <c r="C15" s="63">
        <v>500</v>
      </c>
      <c r="D15" s="49"/>
      <c r="E15" s="22">
        <f t="shared" si="0"/>
        <v>0</v>
      </c>
      <c r="F15" s="50"/>
      <c r="G15" s="10">
        <f t="shared" si="1"/>
        <v>0</v>
      </c>
      <c r="H15" s="10">
        <f t="shared" si="2"/>
        <v>0</v>
      </c>
    </row>
    <row r="16" spans="1:8" ht="13.5">
      <c r="A16" s="12">
        <v>8</v>
      </c>
      <c r="B16" s="60" t="s">
        <v>80</v>
      </c>
      <c r="C16" s="66">
        <v>1700</v>
      </c>
      <c r="D16" s="49"/>
      <c r="E16" s="22">
        <f t="shared" si="0"/>
        <v>0</v>
      </c>
      <c r="F16" s="50"/>
      <c r="G16" s="10">
        <f t="shared" si="1"/>
        <v>0</v>
      </c>
      <c r="H16" s="10">
        <f t="shared" si="2"/>
        <v>0</v>
      </c>
    </row>
    <row r="17" spans="1:8" ht="13.5">
      <c r="A17" s="12">
        <v>9</v>
      </c>
      <c r="B17" s="60" t="s">
        <v>2</v>
      </c>
      <c r="C17" s="66">
        <v>150</v>
      </c>
      <c r="D17" s="49"/>
      <c r="E17" s="22">
        <f t="shared" si="0"/>
        <v>0</v>
      </c>
      <c r="F17" s="50"/>
      <c r="G17" s="10">
        <f t="shared" si="1"/>
        <v>0</v>
      </c>
      <c r="H17" s="10">
        <f t="shared" si="2"/>
        <v>0</v>
      </c>
    </row>
    <row r="18" spans="1:8" ht="13.5">
      <c r="A18" s="12">
        <v>10</v>
      </c>
      <c r="B18" s="60" t="s">
        <v>5</v>
      </c>
      <c r="C18" s="63">
        <v>350</v>
      </c>
      <c r="D18" s="52"/>
      <c r="E18" s="22">
        <f t="shared" si="0"/>
        <v>0</v>
      </c>
      <c r="F18" s="50"/>
      <c r="G18" s="10">
        <f t="shared" si="1"/>
        <v>0</v>
      </c>
      <c r="H18" s="10">
        <f t="shared" si="2"/>
        <v>0</v>
      </c>
    </row>
    <row r="19" spans="1:8" ht="13.5">
      <c r="A19" s="12">
        <v>11</v>
      </c>
      <c r="B19" s="62" t="s">
        <v>40</v>
      </c>
      <c r="C19" s="66">
        <v>1250</v>
      </c>
      <c r="D19" s="49"/>
      <c r="E19" s="22">
        <f t="shared" si="0"/>
        <v>0</v>
      </c>
      <c r="F19" s="50"/>
      <c r="G19" s="10">
        <f t="shared" si="1"/>
        <v>0</v>
      </c>
      <c r="H19" s="10">
        <f t="shared" si="2"/>
        <v>0</v>
      </c>
    </row>
    <row r="20" spans="1:8" ht="13.5">
      <c r="A20" s="12">
        <v>12</v>
      </c>
      <c r="B20" s="60" t="s">
        <v>41</v>
      </c>
      <c r="C20" s="66">
        <v>1900</v>
      </c>
      <c r="D20" s="49"/>
      <c r="E20" s="22">
        <f t="shared" si="0"/>
        <v>0</v>
      </c>
      <c r="F20" s="50"/>
      <c r="G20" s="10">
        <f t="shared" si="1"/>
        <v>0</v>
      </c>
      <c r="H20" s="10">
        <f t="shared" si="2"/>
        <v>0</v>
      </c>
    </row>
    <row r="21" spans="1:8" ht="13.5">
      <c r="A21" s="14" t="s">
        <v>16</v>
      </c>
      <c r="B21" s="15" t="s">
        <v>17</v>
      </c>
      <c r="C21" s="14" t="s">
        <v>16</v>
      </c>
      <c r="D21" s="14" t="s">
        <v>16</v>
      </c>
      <c r="E21" s="14" t="s">
        <v>16</v>
      </c>
      <c r="F21" s="14" t="s">
        <v>16</v>
      </c>
      <c r="G21" s="32">
        <f>SUM(G9:G20)</f>
        <v>0</v>
      </c>
      <c r="H21" s="32">
        <f>SUM(H9:H20)</f>
        <v>0</v>
      </c>
    </row>
    <row r="23" ht="13.5">
      <c r="A23" s="1" t="s">
        <v>70</v>
      </c>
    </row>
    <row r="26" spans="5:9" ht="13.5">
      <c r="E26" s="34" t="s">
        <v>84</v>
      </c>
      <c r="F26" s="34"/>
      <c r="G26" s="35"/>
      <c r="H26" s="34"/>
      <c r="I26" s="34"/>
    </row>
    <row r="27" spans="5:9" ht="13.5">
      <c r="E27" s="36" t="s">
        <v>85</v>
      </c>
      <c r="F27" s="36"/>
      <c r="G27" s="37"/>
      <c r="H27" s="36"/>
      <c r="I27" s="36"/>
    </row>
    <row r="28" spans="5:9" ht="13.5">
      <c r="E28" s="74" t="s">
        <v>86</v>
      </c>
      <c r="F28" s="74"/>
      <c r="G28" s="74"/>
      <c r="H28" s="74"/>
      <c r="I28" s="38"/>
    </row>
  </sheetData>
  <sheetProtection password="CB85" sheet="1" objects="1" scenarios="1"/>
  <mergeCells count="8">
    <mergeCell ref="E28:H28"/>
    <mergeCell ref="A3:H3"/>
    <mergeCell ref="A4:H4"/>
    <mergeCell ref="A6:A7"/>
    <mergeCell ref="B6:B7"/>
    <mergeCell ref="D6:E6"/>
    <mergeCell ref="G6:H6"/>
    <mergeCell ref="F6:F7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C10" sqref="C10"/>
    </sheetView>
  </sheetViews>
  <sheetFormatPr defaultColWidth="9.375" defaultRowHeight="12.75"/>
  <cols>
    <col min="1" max="1" width="4.125" style="1" customWidth="1"/>
    <col min="2" max="2" width="46.625" style="17" customWidth="1"/>
    <col min="3" max="5" width="7.375" style="1" customWidth="1"/>
    <col min="6" max="6" width="8.50390625" style="1" customWidth="1"/>
    <col min="7" max="7" width="8.125" style="19" customWidth="1"/>
    <col min="8" max="8" width="4.625" style="19" customWidth="1"/>
    <col min="9" max="9" width="14.00390625" style="18" customWidth="1"/>
    <col min="10" max="10" width="13.625" style="18" customWidth="1"/>
    <col min="11" max="11" width="16.375" style="18" customWidth="1"/>
    <col min="12" max="16384" width="9.375" style="1" customWidth="1"/>
  </cols>
  <sheetData>
    <row r="1" ht="17.25">
      <c r="A1" s="21" t="s">
        <v>79</v>
      </c>
    </row>
    <row r="2" ht="17.25">
      <c r="A2" s="71" t="s">
        <v>101</v>
      </c>
    </row>
    <row r="3" spans="1:11" ht="21" customHeight="1">
      <c r="A3" s="75" t="s">
        <v>99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7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3.5">
      <c r="A5" s="4"/>
      <c r="B5" s="6"/>
      <c r="C5" s="4"/>
      <c r="D5" s="4"/>
      <c r="E5" s="4"/>
      <c r="F5" s="4"/>
      <c r="G5" s="7"/>
      <c r="H5" s="7"/>
      <c r="I5" s="8"/>
      <c r="J5" s="8"/>
      <c r="K5" s="8"/>
    </row>
    <row r="6" spans="1:11" ht="30" customHeight="1">
      <c r="A6" s="77" t="s">
        <v>0</v>
      </c>
      <c r="B6" s="78" t="s">
        <v>47</v>
      </c>
      <c r="C6" s="77" t="s">
        <v>25</v>
      </c>
      <c r="D6" s="77"/>
      <c r="E6" s="77"/>
      <c r="F6" s="79" t="s">
        <v>83</v>
      </c>
      <c r="G6" s="79"/>
      <c r="H6" s="79" t="s">
        <v>82</v>
      </c>
      <c r="I6" s="79" t="s">
        <v>52</v>
      </c>
      <c r="J6" s="79"/>
      <c r="K6" s="80" t="s">
        <v>23</v>
      </c>
    </row>
    <row r="7" spans="1:11" ht="13.5">
      <c r="A7" s="77"/>
      <c r="B7" s="78"/>
      <c r="C7" s="25" t="s">
        <v>19</v>
      </c>
      <c r="D7" s="25" t="s">
        <v>22</v>
      </c>
      <c r="E7" s="25" t="s">
        <v>21</v>
      </c>
      <c r="F7" s="27" t="s">
        <v>15</v>
      </c>
      <c r="G7" s="27" t="s">
        <v>20</v>
      </c>
      <c r="H7" s="79"/>
      <c r="I7" s="27" t="s">
        <v>15</v>
      </c>
      <c r="J7" s="26" t="s">
        <v>20</v>
      </c>
      <c r="K7" s="80"/>
    </row>
    <row r="8" spans="1:11" ht="14.25" thickBot="1">
      <c r="A8" s="29">
        <v>1</v>
      </c>
      <c r="B8" s="30">
        <v>2</v>
      </c>
      <c r="C8" s="31">
        <v>3</v>
      </c>
      <c r="D8" s="29">
        <v>4</v>
      </c>
      <c r="E8" s="29">
        <v>5</v>
      </c>
      <c r="F8" s="31">
        <v>6</v>
      </c>
      <c r="G8" s="29">
        <v>7</v>
      </c>
      <c r="H8" s="29">
        <v>8</v>
      </c>
      <c r="I8" s="29">
        <v>9</v>
      </c>
      <c r="J8" s="31">
        <v>10</v>
      </c>
      <c r="K8" s="29">
        <v>11</v>
      </c>
    </row>
    <row r="9" spans="1:11" ht="15" customHeight="1" thickTop="1">
      <c r="A9" s="24">
        <v>1</v>
      </c>
      <c r="B9" s="57" t="s">
        <v>34</v>
      </c>
      <c r="C9" s="58" t="s">
        <v>24</v>
      </c>
      <c r="D9" s="58">
        <v>30</v>
      </c>
      <c r="E9" s="58" t="s">
        <v>24</v>
      </c>
      <c r="F9" s="39"/>
      <c r="G9" s="23">
        <f>ROUND(J9/D9,2)</f>
        <v>0</v>
      </c>
      <c r="H9" s="41"/>
      <c r="I9" s="9">
        <f>ROUND(D9*F9,2)</f>
        <v>0</v>
      </c>
      <c r="J9" s="10">
        <f>ROUND(I9*(H9+100)%,2)</f>
        <v>0</v>
      </c>
      <c r="K9" s="11" t="s">
        <v>24</v>
      </c>
    </row>
    <row r="10" spans="1:11" ht="15" customHeight="1">
      <c r="A10" s="12">
        <v>2</v>
      </c>
      <c r="B10" s="60" t="s">
        <v>71</v>
      </c>
      <c r="C10" s="66">
        <v>6</v>
      </c>
      <c r="D10" s="44" t="s">
        <v>24</v>
      </c>
      <c r="E10" s="44" t="s">
        <v>24</v>
      </c>
      <c r="F10" s="40"/>
      <c r="G10" s="23">
        <f>ROUND(J10/C10,2)</f>
        <v>0</v>
      </c>
      <c r="H10" s="41"/>
      <c r="I10" s="5">
        <f>ROUND(C10*F10,2)</f>
        <v>0</v>
      </c>
      <c r="J10" s="2">
        <f>ROUND(I10*(H10+100)%,2)</f>
        <v>0</v>
      </c>
      <c r="K10" s="11" t="s">
        <v>24</v>
      </c>
    </row>
    <row r="11" spans="1:11" ht="15" customHeight="1">
      <c r="A11" s="12">
        <v>3</v>
      </c>
      <c r="B11" s="73" t="s">
        <v>107</v>
      </c>
      <c r="C11" s="66" t="s">
        <v>24</v>
      </c>
      <c r="D11" s="44" t="s">
        <v>24</v>
      </c>
      <c r="E11" s="44">
        <v>300</v>
      </c>
      <c r="F11" s="40"/>
      <c r="G11" s="23">
        <f>ROUND(J11/E11,2)</f>
        <v>0</v>
      </c>
      <c r="H11" s="41"/>
      <c r="I11" s="5">
        <f>ROUND(E11*F11,2)</f>
        <v>0</v>
      </c>
      <c r="J11" s="2">
        <f>ROUND(I11*(H11+100)%,2)</f>
        <v>0</v>
      </c>
      <c r="K11" s="11" t="s">
        <v>24</v>
      </c>
    </row>
    <row r="12" spans="1:11" ht="15" customHeight="1">
      <c r="A12" s="12">
        <v>4</v>
      </c>
      <c r="B12" s="62" t="s">
        <v>72</v>
      </c>
      <c r="C12" s="66">
        <v>80</v>
      </c>
      <c r="D12" s="44" t="s">
        <v>24</v>
      </c>
      <c r="E12" s="44" t="s">
        <v>24</v>
      </c>
      <c r="F12" s="40"/>
      <c r="G12" s="23">
        <f aca="true" t="shared" si="0" ref="G12:G43">ROUND(J12/C12,2)</f>
        <v>0</v>
      </c>
      <c r="H12" s="41"/>
      <c r="I12" s="5">
        <f aca="true" t="shared" si="1" ref="I12:I35">ROUND(C12*F12,2)</f>
        <v>0</v>
      </c>
      <c r="J12" s="2">
        <f aca="true" t="shared" si="2" ref="J12:J35">ROUND(I12*(H12+100)%,2)</f>
        <v>0</v>
      </c>
      <c r="K12" s="67"/>
    </row>
    <row r="13" spans="1:11" ht="15" customHeight="1">
      <c r="A13" s="12">
        <v>5</v>
      </c>
      <c r="B13" s="60" t="s">
        <v>36</v>
      </c>
      <c r="C13" s="66">
        <v>4</v>
      </c>
      <c r="D13" s="44" t="s">
        <v>24</v>
      </c>
      <c r="E13" s="44" t="s">
        <v>24</v>
      </c>
      <c r="F13" s="40"/>
      <c r="G13" s="23">
        <f t="shared" si="0"/>
        <v>0</v>
      </c>
      <c r="H13" s="41"/>
      <c r="I13" s="5">
        <f t="shared" si="1"/>
        <v>0</v>
      </c>
      <c r="J13" s="2">
        <f t="shared" si="2"/>
        <v>0</v>
      </c>
      <c r="K13" s="3" t="s">
        <v>24</v>
      </c>
    </row>
    <row r="14" spans="1:11" ht="15" customHeight="1">
      <c r="A14" s="12">
        <v>6</v>
      </c>
      <c r="B14" s="60" t="s">
        <v>32</v>
      </c>
      <c r="C14" s="66">
        <v>2</v>
      </c>
      <c r="D14" s="44" t="s">
        <v>24</v>
      </c>
      <c r="E14" s="44" t="s">
        <v>24</v>
      </c>
      <c r="F14" s="40"/>
      <c r="G14" s="23">
        <f t="shared" si="0"/>
        <v>0</v>
      </c>
      <c r="H14" s="41"/>
      <c r="I14" s="5">
        <f t="shared" si="1"/>
        <v>0</v>
      </c>
      <c r="J14" s="2">
        <f t="shared" si="2"/>
        <v>0</v>
      </c>
      <c r="K14" s="3" t="s">
        <v>24</v>
      </c>
    </row>
    <row r="15" spans="1:11" ht="15" customHeight="1">
      <c r="A15" s="12">
        <v>7</v>
      </c>
      <c r="B15" s="60" t="s">
        <v>7</v>
      </c>
      <c r="C15" s="66">
        <v>60</v>
      </c>
      <c r="D15" s="44" t="s">
        <v>24</v>
      </c>
      <c r="E15" s="44" t="s">
        <v>24</v>
      </c>
      <c r="F15" s="40"/>
      <c r="G15" s="23">
        <f t="shared" si="0"/>
        <v>0</v>
      </c>
      <c r="H15" s="41"/>
      <c r="I15" s="5">
        <f t="shared" si="1"/>
        <v>0</v>
      </c>
      <c r="J15" s="2">
        <f t="shared" si="2"/>
        <v>0</v>
      </c>
      <c r="K15" s="3" t="s">
        <v>24</v>
      </c>
    </row>
    <row r="16" spans="1:11" ht="15" customHeight="1">
      <c r="A16" s="12">
        <v>8</v>
      </c>
      <c r="B16" s="60" t="s">
        <v>35</v>
      </c>
      <c r="C16" s="66">
        <v>40</v>
      </c>
      <c r="D16" s="44" t="s">
        <v>24</v>
      </c>
      <c r="E16" s="44" t="s">
        <v>24</v>
      </c>
      <c r="F16" s="40"/>
      <c r="G16" s="23">
        <f t="shared" si="0"/>
        <v>0</v>
      </c>
      <c r="H16" s="41"/>
      <c r="I16" s="5">
        <f t="shared" si="1"/>
        <v>0</v>
      </c>
      <c r="J16" s="2">
        <f t="shared" si="2"/>
        <v>0</v>
      </c>
      <c r="K16" s="3" t="s">
        <v>24</v>
      </c>
    </row>
    <row r="17" spans="1:11" ht="15" customHeight="1">
      <c r="A17" s="12">
        <v>9</v>
      </c>
      <c r="B17" s="60" t="s">
        <v>108</v>
      </c>
      <c r="C17" s="66">
        <v>120</v>
      </c>
      <c r="D17" s="44" t="s">
        <v>24</v>
      </c>
      <c r="E17" s="44" t="s">
        <v>24</v>
      </c>
      <c r="F17" s="40"/>
      <c r="G17" s="23">
        <f t="shared" si="0"/>
        <v>0</v>
      </c>
      <c r="H17" s="41"/>
      <c r="I17" s="5">
        <f t="shared" si="1"/>
        <v>0</v>
      </c>
      <c r="J17" s="2">
        <f t="shared" si="2"/>
        <v>0</v>
      </c>
      <c r="K17" s="3" t="s">
        <v>24</v>
      </c>
    </row>
    <row r="18" spans="1:11" ht="15" customHeight="1">
      <c r="A18" s="12">
        <v>10</v>
      </c>
      <c r="B18" s="60" t="s">
        <v>109</v>
      </c>
      <c r="C18" s="66">
        <v>120</v>
      </c>
      <c r="D18" s="44" t="s">
        <v>24</v>
      </c>
      <c r="E18" s="44" t="s">
        <v>24</v>
      </c>
      <c r="F18" s="40"/>
      <c r="G18" s="23">
        <f t="shared" si="0"/>
        <v>0</v>
      </c>
      <c r="H18" s="41"/>
      <c r="I18" s="5">
        <f t="shared" si="1"/>
        <v>0</v>
      </c>
      <c r="J18" s="2">
        <f t="shared" si="2"/>
        <v>0</v>
      </c>
      <c r="K18" s="3" t="s">
        <v>24</v>
      </c>
    </row>
    <row r="19" spans="1:11" ht="15" customHeight="1">
      <c r="A19" s="12">
        <v>11</v>
      </c>
      <c r="B19" s="60" t="s">
        <v>110</v>
      </c>
      <c r="C19" s="66">
        <v>80</v>
      </c>
      <c r="D19" s="44" t="s">
        <v>24</v>
      </c>
      <c r="E19" s="44" t="s">
        <v>24</v>
      </c>
      <c r="F19" s="40"/>
      <c r="G19" s="23">
        <f t="shared" si="0"/>
        <v>0</v>
      </c>
      <c r="H19" s="41"/>
      <c r="I19" s="5">
        <f t="shared" si="1"/>
        <v>0</v>
      </c>
      <c r="J19" s="2">
        <f t="shared" si="2"/>
        <v>0</v>
      </c>
      <c r="K19" s="3" t="s">
        <v>24</v>
      </c>
    </row>
    <row r="20" spans="1:11" ht="15" customHeight="1">
      <c r="A20" s="12">
        <v>12</v>
      </c>
      <c r="B20" s="60" t="s">
        <v>89</v>
      </c>
      <c r="C20" s="66">
        <v>40</v>
      </c>
      <c r="D20" s="44" t="s">
        <v>24</v>
      </c>
      <c r="E20" s="44" t="s">
        <v>24</v>
      </c>
      <c r="F20" s="40"/>
      <c r="G20" s="23">
        <f t="shared" si="0"/>
        <v>0</v>
      </c>
      <c r="H20" s="41"/>
      <c r="I20" s="5">
        <f t="shared" si="1"/>
        <v>0</v>
      </c>
      <c r="J20" s="2">
        <f t="shared" si="2"/>
        <v>0</v>
      </c>
      <c r="K20" s="67"/>
    </row>
    <row r="21" spans="1:11" ht="15" customHeight="1">
      <c r="A21" s="12">
        <v>13</v>
      </c>
      <c r="B21" s="60" t="s">
        <v>37</v>
      </c>
      <c r="C21" s="45">
        <v>4</v>
      </c>
      <c r="D21" s="44" t="s">
        <v>24</v>
      </c>
      <c r="E21" s="44" t="s">
        <v>24</v>
      </c>
      <c r="F21" s="40"/>
      <c r="G21" s="23">
        <f t="shared" si="0"/>
        <v>0</v>
      </c>
      <c r="H21" s="41"/>
      <c r="I21" s="5">
        <f t="shared" si="1"/>
        <v>0</v>
      </c>
      <c r="J21" s="2">
        <f t="shared" si="2"/>
        <v>0</v>
      </c>
      <c r="K21" s="3" t="s">
        <v>24</v>
      </c>
    </row>
    <row r="22" spans="1:11" ht="15" customHeight="1">
      <c r="A22" s="12">
        <v>14</v>
      </c>
      <c r="B22" s="60" t="s">
        <v>60</v>
      </c>
      <c r="C22" s="66">
        <v>180</v>
      </c>
      <c r="D22" s="44" t="s">
        <v>24</v>
      </c>
      <c r="E22" s="44" t="s">
        <v>24</v>
      </c>
      <c r="F22" s="40"/>
      <c r="G22" s="23">
        <f t="shared" si="0"/>
        <v>0</v>
      </c>
      <c r="H22" s="41"/>
      <c r="I22" s="5">
        <f t="shared" si="1"/>
        <v>0</v>
      </c>
      <c r="J22" s="2">
        <f t="shared" si="2"/>
        <v>0</v>
      </c>
      <c r="K22" s="67"/>
    </row>
    <row r="23" spans="1:11" ht="15" customHeight="1">
      <c r="A23" s="12">
        <v>15</v>
      </c>
      <c r="B23" s="62" t="s">
        <v>18</v>
      </c>
      <c r="C23" s="66">
        <v>200</v>
      </c>
      <c r="D23" s="44" t="s">
        <v>24</v>
      </c>
      <c r="E23" s="44" t="s">
        <v>24</v>
      </c>
      <c r="F23" s="40"/>
      <c r="G23" s="23">
        <f t="shared" si="0"/>
        <v>0</v>
      </c>
      <c r="H23" s="41"/>
      <c r="I23" s="5">
        <f t="shared" si="1"/>
        <v>0</v>
      </c>
      <c r="J23" s="2">
        <f t="shared" si="2"/>
        <v>0</v>
      </c>
      <c r="K23" s="3" t="s">
        <v>24</v>
      </c>
    </row>
    <row r="24" spans="1:11" ht="15" customHeight="1">
      <c r="A24" s="12">
        <v>16</v>
      </c>
      <c r="B24" s="60" t="s">
        <v>65</v>
      </c>
      <c r="C24" s="46">
        <v>680</v>
      </c>
      <c r="D24" s="47" t="s">
        <v>24</v>
      </c>
      <c r="E24" s="47" t="s">
        <v>24</v>
      </c>
      <c r="F24" s="40"/>
      <c r="G24" s="23">
        <f t="shared" si="0"/>
        <v>0</v>
      </c>
      <c r="H24" s="41"/>
      <c r="I24" s="5">
        <f t="shared" si="1"/>
        <v>0</v>
      </c>
      <c r="J24" s="2">
        <f t="shared" si="2"/>
        <v>0</v>
      </c>
      <c r="K24" s="67"/>
    </row>
    <row r="25" spans="1:11" ht="15" customHeight="1">
      <c r="A25" s="12">
        <v>17</v>
      </c>
      <c r="B25" s="60" t="s">
        <v>8</v>
      </c>
      <c r="C25" s="66">
        <v>15</v>
      </c>
      <c r="D25" s="44" t="s">
        <v>24</v>
      </c>
      <c r="E25" s="44" t="s">
        <v>24</v>
      </c>
      <c r="F25" s="40"/>
      <c r="G25" s="23">
        <f t="shared" si="0"/>
        <v>0</v>
      </c>
      <c r="H25" s="41"/>
      <c r="I25" s="5">
        <f t="shared" si="1"/>
        <v>0</v>
      </c>
      <c r="J25" s="2">
        <f t="shared" si="2"/>
        <v>0</v>
      </c>
      <c r="K25" s="3" t="s">
        <v>24</v>
      </c>
    </row>
    <row r="26" spans="1:11" ht="15" customHeight="1">
      <c r="A26" s="12">
        <v>18</v>
      </c>
      <c r="B26" s="60" t="s">
        <v>53</v>
      </c>
      <c r="C26" s="66">
        <v>400</v>
      </c>
      <c r="D26" s="44" t="s">
        <v>24</v>
      </c>
      <c r="E26" s="44" t="s">
        <v>24</v>
      </c>
      <c r="F26" s="40"/>
      <c r="G26" s="23">
        <f t="shared" si="0"/>
        <v>0</v>
      </c>
      <c r="H26" s="41"/>
      <c r="I26" s="5">
        <f t="shared" si="1"/>
        <v>0</v>
      </c>
      <c r="J26" s="2">
        <f t="shared" si="2"/>
        <v>0</v>
      </c>
      <c r="K26" s="67"/>
    </row>
    <row r="27" spans="1:11" ht="15" customHeight="1">
      <c r="A27" s="12">
        <v>19</v>
      </c>
      <c r="B27" s="60" t="s">
        <v>78</v>
      </c>
      <c r="C27" s="66">
        <v>5</v>
      </c>
      <c r="D27" s="44" t="s">
        <v>24</v>
      </c>
      <c r="E27" s="44" t="s">
        <v>24</v>
      </c>
      <c r="F27" s="40"/>
      <c r="G27" s="23">
        <f t="shared" si="0"/>
        <v>0</v>
      </c>
      <c r="H27" s="41"/>
      <c r="I27" s="5">
        <f t="shared" si="1"/>
        <v>0</v>
      </c>
      <c r="J27" s="2">
        <f t="shared" si="2"/>
        <v>0</v>
      </c>
      <c r="K27" s="67"/>
    </row>
    <row r="28" spans="1:11" ht="15" customHeight="1">
      <c r="A28" s="12">
        <v>20</v>
      </c>
      <c r="B28" s="60" t="s">
        <v>90</v>
      </c>
      <c r="C28" s="66">
        <v>40</v>
      </c>
      <c r="D28" s="44" t="s">
        <v>24</v>
      </c>
      <c r="E28" s="44" t="s">
        <v>24</v>
      </c>
      <c r="F28" s="40"/>
      <c r="G28" s="23">
        <f t="shared" si="0"/>
        <v>0</v>
      </c>
      <c r="H28" s="41"/>
      <c r="I28" s="5">
        <f t="shared" si="1"/>
        <v>0</v>
      </c>
      <c r="J28" s="2">
        <f t="shared" si="2"/>
        <v>0</v>
      </c>
      <c r="K28" s="67"/>
    </row>
    <row r="29" spans="1:11" ht="15" customHeight="1">
      <c r="A29" s="12">
        <v>21</v>
      </c>
      <c r="B29" s="60" t="s">
        <v>11</v>
      </c>
      <c r="C29" s="66">
        <v>18</v>
      </c>
      <c r="D29" s="44" t="s">
        <v>24</v>
      </c>
      <c r="E29" s="44" t="s">
        <v>24</v>
      </c>
      <c r="F29" s="40"/>
      <c r="G29" s="23">
        <f t="shared" si="0"/>
        <v>0</v>
      </c>
      <c r="H29" s="41"/>
      <c r="I29" s="5">
        <f t="shared" si="1"/>
        <v>0</v>
      </c>
      <c r="J29" s="2">
        <f t="shared" si="2"/>
        <v>0</v>
      </c>
      <c r="K29" s="3" t="s">
        <v>24</v>
      </c>
    </row>
    <row r="30" spans="1:11" ht="15" customHeight="1">
      <c r="A30" s="12">
        <v>22</v>
      </c>
      <c r="B30" s="60" t="s">
        <v>9</v>
      </c>
      <c r="C30" s="66">
        <v>6</v>
      </c>
      <c r="D30" s="44" t="s">
        <v>24</v>
      </c>
      <c r="E30" s="44" t="s">
        <v>24</v>
      </c>
      <c r="F30" s="40"/>
      <c r="G30" s="23">
        <f t="shared" si="0"/>
        <v>0</v>
      </c>
      <c r="H30" s="41"/>
      <c r="I30" s="5">
        <f t="shared" si="1"/>
        <v>0</v>
      </c>
      <c r="J30" s="2">
        <f t="shared" si="2"/>
        <v>0</v>
      </c>
      <c r="K30" s="3" t="s">
        <v>24</v>
      </c>
    </row>
    <row r="31" spans="1:11" ht="15" customHeight="1">
      <c r="A31" s="12">
        <v>23</v>
      </c>
      <c r="B31" s="62" t="s">
        <v>10</v>
      </c>
      <c r="C31" s="66">
        <v>8</v>
      </c>
      <c r="D31" s="44" t="s">
        <v>24</v>
      </c>
      <c r="E31" s="44" t="s">
        <v>24</v>
      </c>
      <c r="F31" s="40"/>
      <c r="G31" s="23">
        <f t="shared" si="0"/>
        <v>0</v>
      </c>
      <c r="H31" s="41"/>
      <c r="I31" s="5">
        <f t="shared" si="1"/>
        <v>0</v>
      </c>
      <c r="J31" s="2">
        <f t="shared" si="2"/>
        <v>0</v>
      </c>
      <c r="K31" s="3" t="s">
        <v>24</v>
      </c>
    </row>
    <row r="32" spans="1:11" ht="15" customHeight="1">
      <c r="A32" s="12">
        <v>24</v>
      </c>
      <c r="B32" s="62" t="s">
        <v>73</v>
      </c>
      <c r="C32" s="66">
        <v>130</v>
      </c>
      <c r="D32" s="44" t="s">
        <v>24</v>
      </c>
      <c r="E32" s="44" t="s">
        <v>24</v>
      </c>
      <c r="F32" s="40"/>
      <c r="G32" s="23">
        <f t="shared" si="0"/>
        <v>0</v>
      </c>
      <c r="H32" s="41"/>
      <c r="I32" s="5">
        <f t="shared" si="1"/>
        <v>0</v>
      </c>
      <c r="J32" s="2">
        <f t="shared" si="2"/>
        <v>0</v>
      </c>
      <c r="K32" s="72" t="s">
        <v>113</v>
      </c>
    </row>
    <row r="33" spans="1:11" ht="15" customHeight="1">
      <c r="A33" s="12">
        <v>25</v>
      </c>
      <c r="B33" s="62" t="s">
        <v>91</v>
      </c>
      <c r="C33" s="44">
        <v>250</v>
      </c>
      <c r="D33" s="44" t="s">
        <v>24</v>
      </c>
      <c r="E33" s="44" t="s">
        <v>24</v>
      </c>
      <c r="F33" s="40"/>
      <c r="G33" s="23">
        <f t="shared" si="0"/>
        <v>0</v>
      </c>
      <c r="H33" s="41"/>
      <c r="I33" s="5">
        <f t="shared" si="1"/>
        <v>0</v>
      </c>
      <c r="J33" s="2">
        <f t="shared" si="2"/>
        <v>0</v>
      </c>
      <c r="K33" s="13" t="s">
        <v>24</v>
      </c>
    </row>
    <row r="34" spans="1:11" ht="15" customHeight="1">
      <c r="A34" s="12">
        <v>26</v>
      </c>
      <c r="B34" s="60" t="s">
        <v>48</v>
      </c>
      <c r="C34" s="63">
        <v>160</v>
      </c>
      <c r="D34" s="44" t="s">
        <v>24</v>
      </c>
      <c r="E34" s="44" t="s">
        <v>24</v>
      </c>
      <c r="F34" s="40"/>
      <c r="G34" s="23">
        <f t="shared" si="0"/>
        <v>0</v>
      </c>
      <c r="H34" s="41"/>
      <c r="I34" s="5">
        <f t="shared" si="1"/>
        <v>0</v>
      </c>
      <c r="J34" s="2">
        <f t="shared" si="2"/>
        <v>0</v>
      </c>
      <c r="K34" s="13" t="s">
        <v>24</v>
      </c>
    </row>
    <row r="35" spans="1:11" ht="15" customHeight="1">
      <c r="A35" s="12">
        <v>27</v>
      </c>
      <c r="B35" s="62" t="s">
        <v>61</v>
      </c>
      <c r="C35" s="63">
        <v>200</v>
      </c>
      <c r="D35" s="44" t="s">
        <v>24</v>
      </c>
      <c r="E35" s="44" t="s">
        <v>24</v>
      </c>
      <c r="F35" s="40"/>
      <c r="G35" s="23">
        <f t="shared" si="0"/>
        <v>0</v>
      </c>
      <c r="H35" s="41"/>
      <c r="I35" s="5">
        <f t="shared" si="1"/>
        <v>0</v>
      </c>
      <c r="J35" s="2">
        <f t="shared" si="2"/>
        <v>0</v>
      </c>
      <c r="K35" s="13" t="s">
        <v>24</v>
      </c>
    </row>
    <row r="36" spans="1:11" ht="15" customHeight="1">
      <c r="A36" s="12">
        <v>28</v>
      </c>
      <c r="B36" s="62" t="s">
        <v>62</v>
      </c>
      <c r="C36" s="63">
        <v>200</v>
      </c>
      <c r="D36" s="44" t="s">
        <v>24</v>
      </c>
      <c r="E36" s="44" t="s">
        <v>24</v>
      </c>
      <c r="F36" s="40"/>
      <c r="G36" s="23">
        <f t="shared" si="0"/>
        <v>0</v>
      </c>
      <c r="H36" s="41"/>
      <c r="I36" s="5">
        <f aca="true" t="shared" si="3" ref="I36:I43">ROUND(C36*F36,2)</f>
        <v>0</v>
      </c>
      <c r="J36" s="2">
        <f aca="true" t="shared" si="4" ref="J36:J43">ROUND(I36*(H36+100)%,2)</f>
        <v>0</v>
      </c>
      <c r="K36" s="13" t="s">
        <v>24</v>
      </c>
    </row>
    <row r="37" spans="1:11" ht="15" customHeight="1">
      <c r="A37" s="12">
        <v>29</v>
      </c>
      <c r="B37" s="62" t="s">
        <v>63</v>
      </c>
      <c r="C37" s="63">
        <v>250</v>
      </c>
      <c r="D37" s="44" t="s">
        <v>24</v>
      </c>
      <c r="E37" s="44" t="s">
        <v>24</v>
      </c>
      <c r="F37" s="40"/>
      <c r="G37" s="23">
        <f t="shared" si="0"/>
        <v>0</v>
      </c>
      <c r="H37" s="41"/>
      <c r="I37" s="5">
        <f t="shared" si="3"/>
        <v>0</v>
      </c>
      <c r="J37" s="2">
        <f t="shared" si="4"/>
        <v>0</v>
      </c>
      <c r="K37" s="13" t="s">
        <v>24</v>
      </c>
    </row>
    <row r="38" spans="1:11" ht="15" customHeight="1">
      <c r="A38" s="12">
        <v>30</v>
      </c>
      <c r="B38" s="62" t="s">
        <v>49</v>
      </c>
      <c r="C38" s="63">
        <v>350</v>
      </c>
      <c r="D38" s="44" t="s">
        <v>24</v>
      </c>
      <c r="E38" s="44" t="s">
        <v>24</v>
      </c>
      <c r="F38" s="40"/>
      <c r="G38" s="23">
        <f t="shared" si="0"/>
        <v>0</v>
      </c>
      <c r="H38" s="41"/>
      <c r="I38" s="5">
        <f t="shared" si="3"/>
        <v>0</v>
      </c>
      <c r="J38" s="2">
        <f t="shared" si="4"/>
        <v>0</v>
      </c>
      <c r="K38" s="13" t="s">
        <v>24</v>
      </c>
    </row>
    <row r="39" spans="1:11" ht="15" customHeight="1">
      <c r="A39" s="12">
        <v>31</v>
      </c>
      <c r="B39" s="60" t="s">
        <v>50</v>
      </c>
      <c r="C39" s="63">
        <v>1350</v>
      </c>
      <c r="D39" s="44" t="s">
        <v>24</v>
      </c>
      <c r="E39" s="44" t="s">
        <v>24</v>
      </c>
      <c r="F39" s="40"/>
      <c r="G39" s="23">
        <f t="shared" si="0"/>
        <v>0</v>
      </c>
      <c r="H39" s="41"/>
      <c r="I39" s="5">
        <f t="shared" si="3"/>
        <v>0</v>
      </c>
      <c r="J39" s="2">
        <f t="shared" si="4"/>
        <v>0</v>
      </c>
      <c r="K39" s="13" t="s">
        <v>24</v>
      </c>
    </row>
    <row r="40" spans="1:11" ht="15" customHeight="1">
      <c r="A40" s="12">
        <v>32</v>
      </c>
      <c r="B40" s="62" t="s">
        <v>31</v>
      </c>
      <c r="C40" s="66">
        <v>250</v>
      </c>
      <c r="D40" s="44" t="s">
        <v>24</v>
      </c>
      <c r="E40" s="44" t="s">
        <v>24</v>
      </c>
      <c r="F40" s="40"/>
      <c r="G40" s="33">
        <f t="shared" si="0"/>
        <v>0</v>
      </c>
      <c r="H40" s="42"/>
      <c r="I40" s="2">
        <f t="shared" si="3"/>
        <v>0</v>
      </c>
      <c r="J40" s="2">
        <f t="shared" si="4"/>
        <v>0</v>
      </c>
      <c r="K40" s="3" t="s">
        <v>24</v>
      </c>
    </row>
    <row r="41" spans="1:11" ht="15" customHeight="1">
      <c r="A41" s="12">
        <v>33</v>
      </c>
      <c r="B41" s="70" t="s">
        <v>94</v>
      </c>
      <c r="C41" s="66">
        <v>10</v>
      </c>
      <c r="D41" s="44" t="s">
        <v>24</v>
      </c>
      <c r="E41" s="44" t="s">
        <v>24</v>
      </c>
      <c r="F41" s="40"/>
      <c r="G41" s="33">
        <f t="shared" si="0"/>
        <v>0</v>
      </c>
      <c r="H41" s="42"/>
      <c r="I41" s="5">
        <f t="shared" si="3"/>
        <v>0</v>
      </c>
      <c r="J41" s="2">
        <f t="shared" si="4"/>
        <v>0</v>
      </c>
      <c r="K41" s="3" t="s">
        <v>24</v>
      </c>
    </row>
    <row r="42" spans="1:11" ht="15" customHeight="1">
      <c r="A42" s="12">
        <v>34</v>
      </c>
      <c r="B42" s="60" t="s">
        <v>74</v>
      </c>
      <c r="C42" s="66">
        <v>45</v>
      </c>
      <c r="D42" s="44" t="s">
        <v>24</v>
      </c>
      <c r="E42" s="44" t="s">
        <v>24</v>
      </c>
      <c r="F42" s="40"/>
      <c r="G42" s="33">
        <f t="shared" si="0"/>
        <v>0</v>
      </c>
      <c r="H42" s="42"/>
      <c r="I42" s="5">
        <f t="shared" si="3"/>
        <v>0</v>
      </c>
      <c r="J42" s="2">
        <f t="shared" si="4"/>
        <v>0</v>
      </c>
      <c r="K42" s="67"/>
    </row>
    <row r="43" spans="1:11" ht="15" customHeight="1">
      <c r="A43" s="12">
        <v>35</v>
      </c>
      <c r="B43" s="60" t="s">
        <v>54</v>
      </c>
      <c r="C43" s="66">
        <v>6</v>
      </c>
      <c r="D43" s="44" t="s">
        <v>24</v>
      </c>
      <c r="E43" s="44" t="s">
        <v>24</v>
      </c>
      <c r="F43" s="40"/>
      <c r="G43" s="23">
        <f t="shared" si="0"/>
        <v>0</v>
      </c>
      <c r="H43" s="41"/>
      <c r="I43" s="5">
        <f t="shared" si="3"/>
        <v>0</v>
      </c>
      <c r="J43" s="2">
        <f t="shared" si="4"/>
        <v>0</v>
      </c>
      <c r="K43" s="3" t="s">
        <v>24</v>
      </c>
    </row>
    <row r="44" spans="1:11" ht="15" customHeight="1">
      <c r="A44" s="12">
        <v>36</v>
      </c>
      <c r="B44" s="60" t="s">
        <v>27</v>
      </c>
      <c r="C44" s="63" t="s">
        <v>24</v>
      </c>
      <c r="D44" s="63">
        <v>320</v>
      </c>
      <c r="E44" s="44" t="s">
        <v>24</v>
      </c>
      <c r="F44" s="40"/>
      <c r="G44" s="23">
        <f>ROUND(J44/D44,2)</f>
        <v>0</v>
      </c>
      <c r="H44" s="41"/>
      <c r="I44" s="9">
        <f>ROUND(D44*F44,2)</f>
        <v>0</v>
      </c>
      <c r="J44" s="10">
        <f>ROUND(I44*(H44+100)%,2)</f>
        <v>0</v>
      </c>
      <c r="K44" s="3" t="s">
        <v>24</v>
      </c>
    </row>
    <row r="45" spans="1:11" ht="15" customHeight="1">
      <c r="A45" s="12">
        <v>37</v>
      </c>
      <c r="B45" s="60" t="s">
        <v>64</v>
      </c>
      <c r="C45" s="66">
        <v>50</v>
      </c>
      <c r="D45" s="44" t="s">
        <v>24</v>
      </c>
      <c r="E45" s="44" t="s">
        <v>24</v>
      </c>
      <c r="F45" s="40"/>
      <c r="G45" s="23">
        <f aca="true" t="shared" si="5" ref="G45:G59">ROUND(J45/C45,2)</f>
        <v>0</v>
      </c>
      <c r="H45" s="41"/>
      <c r="I45" s="5">
        <f aca="true" t="shared" si="6" ref="I45:I59">ROUND(C45*F45,2)</f>
        <v>0</v>
      </c>
      <c r="J45" s="2">
        <f aca="true" t="shared" si="7" ref="J45:J59">ROUND(I45*(H45+100)%,2)</f>
        <v>0</v>
      </c>
      <c r="K45" s="3" t="s">
        <v>24</v>
      </c>
    </row>
    <row r="46" spans="1:11" ht="15" customHeight="1">
      <c r="A46" s="12">
        <v>38</v>
      </c>
      <c r="B46" s="60" t="s">
        <v>29</v>
      </c>
      <c r="C46" s="66">
        <v>55</v>
      </c>
      <c r="D46" s="44" t="s">
        <v>24</v>
      </c>
      <c r="E46" s="44" t="s">
        <v>24</v>
      </c>
      <c r="F46" s="40"/>
      <c r="G46" s="23">
        <f t="shared" si="5"/>
        <v>0</v>
      </c>
      <c r="H46" s="41"/>
      <c r="I46" s="5">
        <f t="shared" si="6"/>
        <v>0</v>
      </c>
      <c r="J46" s="2">
        <f t="shared" si="7"/>
        <v>0</v>
      </c>
      <c r="K46" s="3" t="s">
        <v>24</v>
      </c>
    </row>
    <row r="47" spans="1:11" ht="15" customHeight="1">
      <c r="A47" s="12">
        <v>39</v>
      </c>
      <c r="B47" s="62" t="s">
        <v>39</v>
      </c>
      <c r="C47" s="63">
        <v>230</v>
      </c>
      <c r="D47" s="44" t="s">
        <v>24</v>
      </c>
      <c r="E47" s="44" t="s">
        <v>24</v>
      </c>
      <c r="F47" s="40"/>
      <c r="G47" s="23">
        <f t="shared" si="5"/>
        <v>0</v>
      </c>
      <c r="H47" s="41"/>
      <c r="I47" s="5">
        <f t="shared" si="6"/>
        <v>0</v>
      </c>
      <c r="J47" s="2">
        <f t="shared" si="7"/>
        <v>0</v>
      </c>
      <c r="K47" s="3" t="s">
        <v>24</v>
      </c>
    </row>
    <row r="48" spans="1:11" ht="15" customHeight="1">
      <c r="A48" s="12">
        <v>40</v>
      </c>
      <c r="B48" s="60" t="s">
        <v>59</v>
      </c>
      <c r="C48" s="63">
        <v>360</v>
      </c>
      <c r="D48" s="44" t="s">
        <v>24</v>
      </c>
      <c r="E48" s="44" t="s">
        <v>24</v>
      </c>
      <c r="F48" s="40"/>
      <c r="G48" s="23">
        <f t="shared" si="5"/>
        <v>0</v>
      </c>
      <c r="H48" s="41"/>
      <c r="I48" s="5">
        <f t="shared" si="6"/>
        <v>0</v>
      </c>
      <c r="J48" s="2">
        <f t="shared" si="7"/>
        <v>0</v>
      </c>
      <c r="K48" s="67" t="s">
        <v>115</v>
      </c>
    </row>
    <row r="49" spans="1:11" ht="15" customHeight="1">
      <c r="A49" s="12">
        <v>41</v>
      </c>
      <c r="B49" s="60" t="s">
        <v>55</v>
      </c>
      <c r="C49" s="63" t="s">
        <v>24</v>
      </c>
      <c r="D49" s="63">
        <v>530</v>
      </c>
      <c r="E49" s="63" t="s">
        <v>24</v>
      </c>
      <c r="F49" s="40"/>
      <c r="G49" s="23">
        <f>ROUND(J49/D49,2)</f>
        <v>0</v>
      </c>
      <c r="H49" s="41"/>
      <c r="I49" s="9">
        <f>ROUND(D49*F49,2)</f>
        <v>0</v>
      </c>
      <c r="J49" s="10">
        <f t="shared" si="7"/>
        <v>0</v>
      </c>
      <c r="K49" s="72" t="s">
        <v>114</v>
      </c>
    </row>
    <row r="50" spans="1:11" ht="15" customHeight="1">
      <c r="A50" s="12">
        <v>42</v>
      </c>
      <c r="B50" s="62" t="s">
        <v>106</v>
      </c>
      <c r="C50" s="61" t="s">
        <v>24</v>
      </c>
      <c r="D50" s="61" t="s">
        <v>24</v>
      </c>
      <c r="E50" s="61">
        <v>40</v>
      </c>
      <c r="F50" s="40"/>
      <c r="G50" s="23">
        <f>ROUND(J50/E50,2)</f>
        <v>0</v>
      </c>
      <c r="H50" s="41"/>
      <c r="I50" s="9">
        <f>ROUND(E50*F50,2)</f>
        <v>0</v>
      </c>
      <c r="J50" s="10">
        <f t="shared" si="7"/>
        <v>0</v>
      </c>
      <c r="K50" s="3" t="s">
        <v>24</v>
      </c>
    </row>
    <row r="51" spans="1:11" ht="15" customHeight="1">
      <c r="A51" s="12">
        <v>43</v>
      </c>
      <c r="B51" s="73" t="s">
        <v>111</v>
      </c>
      <c r="C51" s="61" t="s">
        <v>24</v>
      </c>
      <c r="D51" s="61" t="s">
        <v>24</v>
      </c>
      <c r="E51" s="61">
        <v>600</v>
      </c>
      <c r="F51" s="40"/>
      <c r="G51" s="23">
        <f>ROUND(J51/E51,2)</f>
        <v>0</v>
      </c>
      <c r="H51" s="41"/>
      <c r="I51" s="9">
        <f>ROUND(E51*F51,2)</f>
        <v>0</v>
      </c>
      <c r="J51" s="10">
        <f>ROUND(I51*(H51+100)%,2)</f>
        <v>0</v>
      </c>
      <c r="K51" s="3" t="s">
        <v>112</v>
      </c>
    </row>
    <row r="52" spans="1:11" ht="15" customHeight="1">
      <c r="A52" s="12">
        <v>44</v>
      </c>
      <c r="B52" s="62" t="s">
        <v>75</v>
      </c>
      <c r="C52" s="61">
        <v>6</v>
      </c>
      <c r="D52" s="61" t="s">
        <v>24</v>
      </c>
      <c r="E52" s="61" t="s">
        <v>24</v>
      </c>
      <c r="F52" s="40"/>
      <c r="G52" s="23">
        <f t="shared" si="5"/>
        <v>0</v>
      </c>
      <c r="H52" s="41"/>
      <c r="I52" s="5">
        <f t="shared" si="6"/>
        <v>0</v>
      </c>
      <c r="J52" s="2">
        <f t="shared" si="7"/>
        <v>0</v>
      </c>
      <c r="K52" s="3" t="s">
        <v>24</v>
      </c>
    </row>
    <row r="53" spans="1:11" ht="15" customHeight="1">
      <c r="A53" s="12">
        <v>45</v>
      </c>
      <c r="B53" s="64" t="s">
        <v>33</v>
      </c>
      <c r="C53" s="63" t="s">
        <v>24</v>
      </c>
      <c r="D53" s="44" t="s">
        <v>24</v>
      </c>
      <c r="E53" s="44">
        <v>30</v>
      </c>
      <c r="F53" s="40"/>
      <c r="G53" s="23">
        <f>ROUND(J53/E53,2)</f>
        <v>0</v>
      </c>
      <c r="H53" s="41"/>
      <c r="I53" s="5">
        <f>ROUND(E53*F53,2)</f>
        <v>0</v>
      </c>
      <c r="J53" s="2">
        <f>ROUND(I53*(H53+100)%,2)</f>
        <v>0</v>
      </c>
      <c r="K53" s="3" t="s">
        <v>24</v>
      </c>
    </row>
    <row r="54" spans="1:11" ht="15" customHeight="1">
      <c r="A54" s="12">
        <v>46</v>
      </c>
      <c r="B54" s="62" t="s">
        <v>30</v>
      </c>
      <c r="C54" s="44" t="s">
        <v>24</v>
      </c>
      <c r="D54" s="44">
        <v>2500</v>
      </c>
      <c r="E54" s="44" t="s">
        <v>24</v>
      </c>
      <c r="F54" s="40"/>
      <c r="G54" s="23">
        <f>ROUND(J54/D54,2)</f>
        <v>0</v>
      </c>
      <c r="H54" s="41"/>
      <c r="I54" s="9">
        <f>ROUND(D54*F54,2)</f>
        <v>0</v>
      </c>
      <c r="J54" s="10">
        <f>ROUND(I54*(H54+100)%,2)</f>
        <v>0</v>
      </c>
      <c r="K54" s="3" t="s">
        <v>24</v>
      </c>
    </row>
    <row r="55" spans="1:11" ht="15" customHeight="1">
      <c r="A55" s="12">
        <v>47</v>
      </c>
      <c r="B55" s="60" t="s">
        <v>12</v>
      </c>
      <c r="C55" s="66">
        <v>15</v>
      </c>
      <c r="D55" s="66" t="s">
        <v>24</v>
      </c>
      <c r="E55" s="66" t="s">
        <v>24</v>
      </c>
      <c r="F55" s="40"/>
      <c r="G55" s="23">
        <f t="shared" si="5"/>
        <v>0</v>
      </c>
      <c r="H55" s="41"/>
      <c r="I55" s="5">
        <f t="shared" si="6"/>
        <v>0</v>
      </c>
      <c r="J55" s="2">
        <f t="shared" si="7"/>
        <v>0</v>
      </c>
      <c r="K55" s="3" t="s">
        <v>24</v>
      </c>
    </row>
    <row r="56" spans="1:11" ht="15" customHeight="1">
      <c r="A56" s="12">
        <v>48</v>
      </c>
      <c r="B56" s="60" t="s">
        <v>76</v>
      </c>
      <c r="C56" s="66">
        <v>8</v>
      </c>
      <c r="D56" s="66" t="s">
        <v>24</v>
      </c>
      <c r="E56" s="66" t="s">
        <v>24</v>
      </c>
      <c r="F56" s="40"/>
      <c r="G56" s="23">
        <f t="shared" si="5"/>
        <v>0</v>
      </c>
      <c r="H56" s="41"/>
      <c r="I56" s="5">
        <f t="shared" si="6"/>
        <v>0</v>
      </c>
      <c r="J56" s="2">
        <f t="shared" si="7"/>
        <v>0</v>
      </c>
      <c r="K56" s="3" t="s">
        <v>24</v>
      </c>
    </row>
    <row r="57" spans="1:11" ht="15" customHeight="1">
      <c r="A57" s="12">
        <v>49</v>
      </c>
      <c r="B57" s="60" t="s">
        <v>56</v>
      </c>
      <c r="C57" s="66">
        <v>80</v>
      </c>
      <c r="D57" s="66" t="s">
        <v>24</v>
      </c>
      <c r="E57" s="66" t="s">
        <v>24</v>
      </c>
      <c r="F57" s="40"/>
      <c r="G57" s="23">
        <f t="shared" si="5"/>
        <v>0</v>
      </c>
      <c r="H57" s="41"/>
      <c r="I57" s="5">
        <f t="shared" si="6"/>
        <v>0</v>
      </c>
      <c r="J57" s="2">
        <f t="shared" si="7"/>
        <v>0</v>
      </c>
      <c r="K57" s="67"/>
    </row>
    <row r="58" spans="1:11" ht="15" customHeight="1">
      <c r="A58" s="12">
        <v>50</v>
      </c>
      <c r="B58" s="62" t="s">
        <v>57</v>
      </c>
      <c r="C58" s="66">
        <v>120</v>
      </c>
      <c r="D58" s="66" t="s">
        <v>24</v>
      </c>
      <c r="E58" s="66" t="s">
        <v>24</v>
      </c>
      <c r="F58" s="40"/>
      <c r="G58" s="23">
        <f t="shared" si="5"/>
        <v>0</v>
      </c>
      <c r="H58" s="41"/>
      <c r="I58" s="5">
        <f t="shared" si="6"/>
        <v>0</v>
      </c>
      <c r="J58" s="2">
        <f t="shared" si="7"/>
        <v>0</v>
      </c>
      <c r="K58" s="67"/>
    </row>
    <row r="59" spans="1:11" ht="15" customHeight="1">
      <c r="A59" s="12">
        <v>51</v>
      </c>
      <c r="B59" s="60" t="s">
        <v>58</v>
      </c>
      <c r="C59" s="56">
        <v>90</v>
      </c>
      <c r="D59" s="66" t="s">
        <v>24</v>
      </c>
      <c r="E59" s="66" t="s">
        <v>24</v>
      </c>
      <c r="F59" s="40"/>
      <c r="G59" s="23">
        <f t="shared" si="5"/>
        <v>0</v>
      </c>
      <c r="H59" s="41"/>
      <c r="I59" s="5">
        <f t="shared" si="6"/>
        <v>0</v>
      </c>
      <c r="J59" s="2">
        <f t="shared" si="7"/>
        <v>0</v>
      </c>
      <c r="K59" s="67"/>
    </row>
    <row r="60" spans="1:11" ht="15" customHeight="1">
      <c r="A60" s="14" t="s">
        <v>16</v>
      </c>
      <c r="B60" s="15" t="s">
        <v>17</v>
      </c>
      <c r="C60" s="14" t="s">
        <v>16</v>
      </c>
      <c r="D60" s="14" t="s">
        <v>16</v>
      </c>
      <c r="E60" s="14" t="s">
        <v>16</v>
      </c>
      <c r="F60" s="14" t="s">
        <v>16</v>
      </c>
      <c r="G60" s="16" t="s">
        <v>16</v>
      </c>
      <c r="H60" s="16" t="s">
        <v>16</v>
      </c>
      <c r="I60" s="32">
        <f>SUM(I9:I59)</f>
        <v>0</v>
      </c>
      <c r="J60" s="32">
        <f>SUM(J9:J59)</f>
        <v>0</v>
      </c>
      <c r="K60" s="3" t="s">
        <v>24</v>
      </c>
    </row>
    <row r="64" spans="7:11" ht="13.5">
      <c r="G64" s="34" t="s">
        <v>84</v>
      </c>
      <c r="H64" s="34"/>
      <c r="I64" s="35"/>
      <c r="J64" s="34"/>
      <c r="K64" s="34"/>
    </row>
    <row r="65" spans="7:11" ht="13.5">
      <c r="G65" s="36" t="s">
        <v>85</v>
      </c>
      <c r="H65" s="36"/>
      <c r="I65" s="37"/>
      <c r="J65" s="36"/>
      <c r="K65" s="36"/>
    </row>
    <row r="66" spans="7:11" ht="13.5">
      <c r="G66" s="74" t="s">
        <v>86</v>
      </c>
      <c r="H66" s="74"/>
      <c r="I66" s="74"/>
      <c r="J66" s="74"/>
      <c r="K66" s="74"/>
    </row>
  </sheetData>
  <sheetProtection password="CB85" sheet="1" formatCells="0"/>
  <mergeCells count="10">
    <mergeCell ref="G66:K66"/>
    <mergeCell ref="A3:K3"/>
    <mergeCell ref="A4:K4"/>
    <mergeCell ref="K6:K7"/>
    <mergeCell ref="A6:A7"/>
    <mergeCell ref="B6:B7"/>
    <mergeCell ref="F6:G6"/>
    <mergeCell ref="I6:J6"/>
    <mergeCell ref="C6:E6"/>
    <mergeCell ref="H6:H7"/>
  </mergeCells>
  <printOptions horizontalCentered="1"/>
  <pageMargins left="0.5905511811023623" right="0.3937007874015748" top="0.3937007874015748" bottom="0.7874015748031497" header="0.5118110236220472" footer="0.5118110236220472"/>
  <pageSetup horizontalDpi="300" verticalDpi="300" orientation="landscape" paperSize="9" r:id="rId1"/>
  <headerFooter alignWithMargins="0">
    <oddFooter>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9" sqref="C9"/>
    </sheetView>
  </sheetViews>
  <sheetFormatPr defaultColWidth="9.375" defaultRowHeight="12.75"/>
  <cols>
    <col min="1" max="1" width="4.125" style="1" customWidth="1"/>
    <col min="2" max="2" width="55.50390625" style="17" customWidth="1"/>
    <col min="3" max="3" width="7.375" style="1" customWidth="1"/>
    <col min="4" max="4" width="9.00390625" style="1" customWidth="1"/>
    <col min="5" max="5" width="8.375" style="19" customWidth="1"/>
    <col min="6" max="6" width="4.625" style="19" customWidth="1"/>
    <col min="7" max="8" width="14.375" style="18" bestFit="1" customWidth="1"/>
    <col min="9" max="16384" width="9.375" style="1" customWidth="1"/>
  </cols>
  <sheetData>
    <row r="1" ht="18.75" customHeight="1">
      <c r="A1" s="21" t="s">
        <v>79</v>
      </c>
    </row>
    <row r="2" ht="17.25">
      <c r="A2" s="71" t="s">
        <v>100</v>
      </c>
    </row>
    <row r="3" spans="1:8" ht="17.25">
      <c r="A3" s="75" t="s">
        <v>105</v>
      </c>
      <c r="B3" s="75"/>
      <c r="C3" s="75"/>
      <c r="D3" s="75"/>
      <c r="E3" s="75"/>
      <c r="F3" s="75"/>
      <c r="G3" s="75"/>
      <c r="H3" s="75"/>
    </row>
    <row r="4" spans="1:8" ht="17.25">
      <c r="A4" s="76"/>
      <c r="B4" s="76"/>
      <c r="C4" s="76"/>
      <c r="D4" s="76"/>
      <c r="E4" s="76"/>
      <c r="F4" s="76"/>
      <c r="G4" s="76"/>
      <c r="H4" s="76"/>
    </row>
    <row r="5" spans="1:8" ht="13.5">
      <c r="A5" s="4"/>
      <c r="B5" s="6"/>
      <c r="C5" s="4"/>
      <c r="D5" s="4"/>
      <c r="E5" s="7"/>
      <c r="F5" s="7"/>
      <c r="G5" s="8"/>
      <c r="H5" s="8"/>
    </row>
    <row r="6" spans="1:8" ht="30" customHeight="1">
      <c r="A6" s="77" t="s">
        <v>0</v>
      </c>
      <c r="B6" s="78" t="s">
        <v>47</v>
      </c>
      <c r="C6" s="25" t="s">
        <v>25</v>
      </c>
      <c r="D6" s="79" t="s">
        <v>81</v>
      </c>
      <c r="E6" s="79"/>
      <c r="F6" s="79" t="s">
        <v>82</v>
      </c>
      <c r="G6" s="79" t="s">
        <v>52</v>
      </c>
      <c r="H6" s="79"/>
    </row>
    <row r="7" spans="1:8" ht="13.5">
      <c r="A7" s="77"/>
      <c r="B7" s="78"/>
      <c r="C7" s="25" t="s">
        <v>19</v>
      </c>
      <c r="D7" s="27" t="s">
        <v>15</v>
      </c>
      <c r="E7" s="27" t="s">
        <v>20</v>
      </c>
      <c r="F7" s="79"/>
      <c r="G7" s="27" t="s">
        <v>15</v>
      </c>
      <c r="H7" s="28" t="s">
        <v>20</v>
      </c>
    </row>
    <row r="8" spans="1:8" ht="14.25" thickBot="1">
      <c r="A8" s="29">
        <v>1</v>
      </c>
      <c r="B8" s="30">
        <v>2</v>
      </c>
      <c r="C8" s="31">
        <v>3</v>
      </c>
      <c r="D8" s="31">
        <v>4</v>
      </c>
      <c r="E8" s="29">
        <v>5</v>
      </c>
      <c r="F8" s="31">
        <v>6</v>
      </c>
      <c r="G8" s="29">
        <v>7</v>
      </c>
      <c r="H8" s="31">
        <v>8</v>
      </c>
    </row>
    <row r="9" spans="1:8" ht="14.25" thickTop="1">
      <c r="A9" s="24">
        <v>1</v>
      </c>
      <c r="B9" s="68" t="s">
        <v>93</v>
      </c>
      <c r="C9" s="54">
        <v>1200</v>
      </c>
      <c r="D9" s="53"/>
      <c r="E9" s="22">
        <f>ROUND(H9/C9,2)</f>
        <v>0</v>
      </c>
      <c r="F9" s="50"/>
      <c r="G9" s="10">
        <f>ROUND(C9*D9,2)</f>
        <v>0</v>
      </c>
      <c r="H9" s="10">
        <f>ROUND(G9*(F9+100)%,2)</f>
        <v>0</v>
      </c>
    </row>
    <row r="10" spans="1:8" ht="13.5">
      <c r="A10" s="24">
        <v>2</v>
      </c>
      <c r="B10" s="68" t="s">
        <v>92</v>
      </c>
      <c r="C10" s="54">
        <v>1200</v>
      </c>
      <c r="D10" s="69"/>
      <c r="E10" s="22">
        <f>ROUND(H10/C10,2)</f>
        <v>0</v>
      </c>
      <c r="F10" s="50"/>
      <c r="G10" s="10">
        <f>ROUND(C10*D10,2)</f>
        <v>0</v>
      </c>
      <c r="H10" s="10">
        <f>ROUND(G10*(F10+100)%,2)</f>
        <v>0</v>
      </c>
    </row>
    <row r="11" spans="1:8" ht="13.5">
      <c r="A11" s="12">
        <v>3</v>
      </c>
      <c r="B11" s="55" t="s">
        <v>77</v>
      </c>
      <c r="C11" s="56">
        <v>150</v>
      </c>
      <c r="D11" s="48"/>
      <c r="E11" s="22">
        <f>ROUND(H11/C11,2)</f>
        <v>0</v>
      </c>
      <c r="F11" s="50"/>
      <c r="G11" s="10">
        <f>ROUND(C11*D11,2)</f>
        <v>0</v>
      </c>
      <c r="H11" s="10">
        <f>ROUND(G11*(F11+100)%,2)</f>
        <v>0</v>
      </c>
    </row>
    <row r="12" spans="1:8" ht="13.5">
      <c r="A12" s="14" t="s">
        <v>16</v>
      </c>
      <c r="B12" s="15" t="s">
        <v>17</v>
      </c>
      <c r="C12" s="14" t="s">
        <v>16</v>
      </c>
      <c r="D12" s="14" t="s">
        <v>16</v>
      </c>
      <c r="E12" s="14" t="s">
        <v>16</v>
      </c>
      <c r="F12" s="14" t="s">
        <v>16</v>
      </c>
      <c r="G12" s="32">
        <f>SUM(G9:G11)</f>
        <v>0</v>
      </c>
      <c r="H12" s="32">
        <f>SUM(H9:H11)</f>
        <v>0</v>
      </c>
    </row>
    <row r="14" ht="13.5">
      <c r="A14" s="1" t="s">
        <v>69</v>
      </c>
    </row>
    <row r="18" spans="5:9" ht="13.5">
      <c r="E18" s="34" t="s">
        <v>84</v>
      </c>
      <c r="F18" s="34"/>
      <c r="G18" s="35"/>
      <c r="H18" s="34"/>
      <c r="I18" s="34"/>
    </row>
    <row r="19" spans="5:9" ht="13.5">
      <c r="E19" s="36" t="s">
        <v>85</v>
      </c>
      <c r="F19" s="36"/>
      <c r="G19" s="37"/>
      <c r="H19" s="36"/>
      <c r="I19" s="36"/>
    </row>
    <row r="20" spans="5:9" ht="13.5">
      <c r="E20" s="74" t="s">
        <v>86</v>
      </c>
      <c r="F20" s="74"/>
      <c r="G20" s="74"/>
      <c r="H20" s="74"/>
      <c r="I20" s="38"/>
    </row>
  </sheetData>
  <sheetProtection password="CB85" sheet="1" objects="1" scenarios="1"/>
  <mergeCells count="8">
    <mergeCell ref="E20:H20"/>
    <mergeCell ref="A3:H3"/>
    <mergeCell ref="A4:H4"/>
    <mergeCell ref="A6:A7"/>
    <mergeCell ref="B6:B7"/>
    <mergeCell ref="D6:E6"/>
    <mergeCell ref="G6:H6"/>
    <mergeCell ref="F6:F7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SPSdNiPCh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Dziubiński</dc:creator>
  <cp:keywords/>
  <dc:description/>
  <cp:lastModifiedBy>SuperUser</cp:lastModifiedBy>
  <cp:lastPrinted>2017-10-06T06:11:01Z</cp:lastPrinted>
  <dcterms:created xsi:type="dcterms:W3CDTF">2001-02-26T10:53:23Z</dcterms:created>
  <dcterms:modified xsi:type="dcterms:W3CDTF">2018-10-18T07:25:37Z</dcterms:modified>
  <cp:category/>
  <cp:version/>
  <cp:contentType/>
  <cp:contentStatus/>
</cp:coreProperties>
</file>